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730" activeTab="0"/>
  </bookViews>
  <sheets>
    <sheet name="Total Population" sheetId="1" r:id="rId1"/>
    <sheet name="Count vs Estimates" sheetId="2" r:id="rId2"/>
    <sheet name="Households and Group Quarters" sheetId="3" r:id="rId3"/>
    <sheet name="Vacancy Rate &amp; PPH vs ACS" sheetId="4" r:id="rId4"/>
    <sheet name="Household Type" sheetId="5" r:id="rId5"/>
    <sheet name="Ethnicity &amp; Race Alone" sheetId="6" r:id="rId6"/>
    <sheet name="Ethnicity &amp; Race in Combination" sheetId="7" r:id="rId7"/>
    <sheet name="Age" sheetId="8" r:id="rId8"/>
    <sheet name="Median Age" sheetId="9" r:id="rId9"/>
    <sheet name="Housing" sheetId="10" r:id="rId10"/>
    <sheet name="Vacancy Rate by Type" sheetId="11" r:id="rId11"/>
    <sheet name="Homeownership" sheetId="12" r:id="rId12"/>
  </sheets>
  <definedNames/>
  <calcPr fullCalcOnLoad="1"/>
</workbook>
</file>

<file path=xl/sharedStrings.xml><?xml version="1.0" encoding="utf-8"?>
<sst xmlns="http://schemas.openxmlformats.org/spreadsheetml/2006/main" count="1305" uniqueCount="227">
  <si>
    <t>Arizona</t>
  </si>
  <si>
    <t>1990-2000</t>
  </si>
  <si>
    <t>2000-10</t>
  </si>
  <si>
    <t>2010 Census</t>
  </si>
  <si>
    <t>1990 Census</t>
  </si>
  <si>
    <t>2000 Census</t>
  </si>
  <si>
    <t>Vacancy Rate</t>
  </si>
  <si>
    <t xml:space="preserve"> </t>
  </si>
  <si>
    <t>TOTAL</t>
  </si>
  <si>
    <t>1990-2000 Change in Share</t>
  </si>
  <si>
    <t>2000-10 Change in Share</t>
  </si>
  <si>
    <t>Alabama</t>
  </si>
  <si>
    <t>Alaska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</si>
  <si>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</si>
  <si>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</si>
  <si>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</si>
  <si>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</si>
  <si>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</si>
  <si>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</si>
  <si>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</si>
  <si>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</si>
  <si>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</si>
  <si>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</si>
  <si>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</si>
  <si>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</si>
  <si>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</si>
  <si>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</si>
  <si>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</si>
  <si>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</si>
  <si>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</si>
  <si>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</si>
  <si>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</si>
  <si>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</si>
  <si>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</si>
  <si>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</si>
  <si>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</si>
  <si>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</si>
  <si>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</si>
  <si>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</si>
  <si>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</si>
  <si>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</si>
  <si>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</si>
  <si>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</si>
  <si>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</si>
  <si>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</si>
  <si>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</si>
  <si>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</si>
  <si>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</si>
  <si>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</si>
  <si>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</si>
  <si>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</si>
  <si>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</si>
  <si>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</si>
  <si>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</si>
  <si>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</si>
  <si>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</si>
  <si>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</si>
  <si>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</si>
  <si>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</si>
  <si>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</si>
  <si>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</si>
  <si>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Population</t>
  </si>
  <si>
    <t xml:space="preserve">  One race</t>
  </si>
  <si>
    <t xml:space="preserve">    White</t>
  </si>
  <si>
    <t xml:space="preserve">    Black or African American</t>
  </si>
  <si>
    <t xml:space="preserve">    American Indian and Alaska Native</t>
  </si>
  <si>
    <t xml:space="preserve">    Asian</t>
  </si>
  <si>
    <t xml:space="preserve">    Native Hawaiian and Other Pacific Islander</t>
  </si>
  <si>
    <t xml:space="preserve">    Some Other Race</t>
  </si>
  <si>
    <t xml:space="preserve">  Two or More Races</t>
  </si>
  <si>
    <t xml:space="preserve">    One race</t>
  </si>
  <si>
    <t xml:space="preserve">      White</t>
  </si>
  <si>
    <t xml:space="preserve">      Black or African American</t>
  </si>
  <si>
    <t xml:space="preserve">      American Indian and Alaska Native</t>
  </si>
  <si>
    <t xml:space="preserve">      Asian</t>
  </si>
  <si>
    <t xml:space="preserve">      Native Hawaiian and Other Pacific Islander</t>
  </si>
  <si>
    <t xml:space="preserve">      Some Other Race</t>
  </si>
  <si>
    <t xml:space="preserve">    Two or More Races</t>
  </si>
  <si>
    <t>Decennial Census Count</t>
  </si>
  <si>
    <t>10-Year Percent Change</t>
  </si>
  <si>
    <t>10-Year Numeric Change</t>
  </si>
  <si>
    <t>United States</t>
  </si>
  <si>
    <r>
      <t>.</t>
    </r>
    <r>
      <rPr>
        <sz val="10"/>
        <rFont val="Arial"/>
        <family val="2"/>
      </rPr>
      <t>Alabama</t>
    </r>
  </si>
  <si>
    <r>
      <t>.</t>
    </r>
    <r>
      <rPr>
        <sz val="10"/>
        <rFont val="Arial"/>
        <family val="2"/>
      </rPr>
      <t>Alaska</t>
    </r>
  </si>
  <si>
    <r>
      <t>.</t>
    </r>
    <r>
      <rPr>
        <sz val="10"/>
        <rFont val="Arial"/>
        <family val="2"/>
      </rPr>
      <t>Arizona</t>
    </r>
  </si>
  <si>
    <r>
      <t>.</t>
    </r>
    <r>
      <rPr>
        <sz val="10"/>
        <rFont val="Arial"/>
        <family val="2"/>
      </rPr>
      <t>Arkansas</t>
    </r>
  </si>
  <si>
    <r>
      <t>.</t>
    </r>
    <r>
      <rPr>
        <sz val="10"/>
        <rFont val="Arial"/>
        <family val="2"/>
      </rPr>
      <t>California</t>
    </r>
  </si>
  <si>
    <r>
      <t>.</t>
    </r>
    <r>
      <rPr>
        <sz val="10"/>
        <rFont val="Arial"/>
        <family val="2"/>
      </rPr>
      <t>Colorado</t>
    </r>
  </si>
  <si>
    <r>
      <t>.</t>
    </r>
    <r>
      <rPr>
        <sz val="10"/>
        <rFont val="Arial"/>
        <family val="2"/>
      </rPr>
      <t>Connecticut</t>
    </r>
  </si>
  <si>
    <r>
      <t>.</t>
    </r>
    <r>
      <rPr>
        <sz val="10"/>
        <rFont val="Arial"/>
        <family val="2"/>
      </rPr>
      <t>Delaware</t>
    </r>
  </si>
  <si>
    <r>
      <t>.</t>
    </r>
    <r>
      <rPr>
        <sz val="10"/>
        <rFont val="Arial"/>
        <family val="2"/>
      </rPr>
      <t>District of Columbia</t>
    </r>
  </si>
  <si>
    <r>
      <t>.</t>
    </r>
    <r>
      <rPr>
        <sz val="10"/>
        <rFont val="Arial"/>
        <family val="2"/>
      </rPr>
      <t>Florida</t>
    </r>
  </si>
  <si>
    <r>
      <t>.</t>
    </r>
    <r>
      <rPr>
        <sz val="10"/>
        <rFont val="Arial"/>
        <family val="2"/>
      </rPr>
      <t>Georgia</t>
    </r>
  </si>
  <si>
    <r>
      <t>.</t>
    </r>
    <r>
      <rPr>
        <sz val="10"/>
        <rFont val="Arial"/>
        <family val="2"/>
      </rPr>
      <t>Hawaii</t>
    </r>
  </si>
  <si>
    <r>
      <t>.</t>
    </r>
    <r>
      <rPr>
        <sz val="10"/>
        <rFont val="Arial"/>
        <family val="2"/>
      </rPr>
      <t>Idaho</t>
    </r>
  </si>
  <si>
    <r>
      <t>.</t>
    </r>
    <r>
      <rPr>
        <sz val="10"/>
        <rFont val="Arial"/>
        <family val="2"/>
      </rPr>
      <t>Illinois</t>
    </r>
  </si>
  <si>
    <r>
      <t>.</t>
    </r>
    <r>
      <rPr>
        <sz val="10"/>
        <rFont val="Arial"/>
        <family val="2"/>
      </rPr>
      <t>Indiana</t>
    </r>
  </si>
  <si>
    <r>
      <t>.</t>
    </r>
    <r>
      <rPr>
        <sz val="10"/>
        <rFont val="Arial"/>
        <family val="2"/>
      </rPr>
      <t>Iowa</t>
    </r>
  </si>
  <si>
    <r>
      <t>.</t>
    </r>
    <r>
      <rPr>
        <sz val="10"/>
        <rFont val="Arial"/>
        <family val="2"/>
      </rPr>
      <t>Kansas</t>
    </r>
  </si>
  <si>
    <r>
      <t>.</t>
    </r>
    <r>
      <rPr>
        <sz val="10"/>
        <rFont val="Arial"/>
        <family val="2"/>
      </rPr>
      <t>Kentucky</t>
    </r>
  </si>
  <si>
    <r>
      <t>.</t>
    </r>
    <r>
      <rPr>
        <sz val="10"/>
        <rFont val="Arial"/>
        <family val="2"/>
      </rPr>
      <t>Louisiana</t>
    </r>
  </si>
  <si>
    <r>
      <t>.</t>
    </r>
    <r>
      <rPr>
        <sz val="10"/>
        <rFont val="Arial"/>
        <family val="2"/>
      </rPr>
      <t>Maine</t>
    </r>
  </si>
  <si>
    <r>
      <t>.</t>
    </r>
    <r>
      <rPr>
        <sz val="10"/>
        <rFont val="Arial"/>
        <family val="2"/>
      </rPr>
      <t>Maryland</t>
    </r>
  </si>
  <si>
    <r>
      <t>.</t>
    </r>
    <r>
      <rPr>
        <sz val="10"/>
        <rFont val="Arial"/>
        <family val="2"/>
      </rPr>
      <t>Massachusetts</t>
    </r>
  </si>
  <si>
    <r>
      <t>.</t>
    </r>
    <r>
      <rPr>
        <sz val="10"/>
        <rFont val="Arial"/>
        <family val="2"/>
      </rPr>
      <t>Michigan</t>
    </r>
  </si>
  <si>
    <r>
      <t>.</t>
    </r>
    <r>
      <rPr>
        <sz val="10"/>
        <rFont val="Arial"/>
        <family val="2"/>
      </rPr>
      <t>Minnesota</t>
    </r>
  </si>
  <si>
    <r>
      <t>.</t>
    </r>
    <r>
      <rPr>
        <sz val="10"/>
        <rFont val="Arial"/>
        <family val="2"/>
      </rPr>
      <t>Mississippi</t>
    </r>
  </si>
  <si>
    <r>
      <t>.</t>
    </r>
    <r>
      <rPr>
        <sz val="10"/>
        <rFont val="Arial"/>
        <family val="2"/>
      </rPr>
      <t>Missouri</t>
    </r>
  </si>
  <si>
    <r>
      <t>.</t>
    </r>
    <r>
      <rPr>
        <sz val="10"/>
        <rFont val="Arial"/>
        <family val="2"/>
      </rPr>
      <t>Montana</t>
    </r>
  </si>
  <si>
    <r>
      <t>.</t>
    </r>
    <r>
      <rPr>
        <sz val="10"/>
        <rFont val="Arial"/>
        <family val="2"/>
      </rPr>
      <t>Nebraska</t>
    </r>
  </si>
  <si>
    <r>
      <t>.</t>
    </r>
    <r>
      <rPr>
        <sz val="10"/>
        <rFont val="Arial"/>
        <family val="2"/>
      </rPr>
      <t>Nevada</t>
    </r>
  </si>
  <si>
    <r>
      <t>.</t>
    </r>
    <r>
      <rPr>
        <sz val="10"/>
        <rFont val="Arial"/>
        <family val="2"/>
      </rPr>
      <t>New Hampshire</t>
    </r>
  </si>
  <si>
    <r>
      <t>.</t>
    </r>
    <r>
      <rPr>
        <sz val="10"/>
        <rFont val="Arial"/>
        <family val="2"/>
      </rPr>
      <t>New Jersey</t>
    </r>
  </si>
  <si>
    <r>
      <t>.</t>
    </r>
    <r>
      <rPr>
        <sz val="10"/>
        <rFont val="Arial"/>
        <family val="2"/>
      </rPr>
      <t>New Mexico</t>
    </r>
  </si>
  <si>
    <r>
      <t>.</t>
    </r>
    <r>
      <rPr>
        <sz val="10"/>
        <rFont val="Arial"/>
        <family val="2"/>
      </rPr>
      <t>New York</t>
    </r>
  </si>
  <si>
    <r>
      <t>.</t>
    </r>
    <r>
      <rPr>
        <sz val="10"/>
        <rFont val="Arial"/>
        <family val="2"/>
      </rPr>
      <t>North Carolina</t>
    </r>
  </si>
  <si>
    <r>
      <t>.</t>
    </r>
    <r>
      <rPr>
        <sz val="10"/>
        <rFont val="Arial"/>
        <family val="2"/>
      </rPr>
      <t>North Dakota</t>
    </r>
  </si>
  <si>
    <r>
      <t>.</t>
    </r>
    <r>
      <rPr>
        <sz val="10"/>
        <rFont val="Arial"/>
        <family val="2"/>
      </rPr>
      <t>Ohio</t>
    </r>
  </si>
  <si>
    <r>
      <t>.</t>
    </r>
    <r>
      <rPr>
        <sz val="10"/>
        <rFont val="Arial"/>
        <family val="2"/>
      </rPr>
      <t>Oklahoma</t>
    </r>
  </si>
  <si>
    <r>
      <t>.</t>
    </r>
    <r>
      <rPr>
        <sz val="10"/>
        <rFont val="Arial"/>
        <family val="2"/>
      </rPr>
      <t>Oregon</t>
    </r>
  </si>
  <si>
    <r>
      <t>.</t>
    </r>
    <r>
      <rPr>
        <sz val="10"/>
        <rFont val="Arial"/>
        <family val="2"/>
      </rPr>
      <t>Pennsylvania</t>
    </r>
  </si>
  <si>
    <r>
      <t>.</t>
    </r>
    <r>
      <rPr>
        <sz val="10"/>
        <rFont val="Arial"/>
        <family val="2"/>
      </rPr>
      <t>Rhode Island</t>
    </r>
  </si>
  <si>
    <r>
      <t>.</t>
    </r>
    <r>
      <rPr>
        <sz val="10"/>
        <rFont val="Arial"/>
        <family val="2"/>
      </rPr>
      <t>South Carolina</t>
    </r>
  </si>
  <si>
    <r>
      <t>.</t>
    </r>
    <r>
      <rPr>
        <sz val="10"/>
        <rFont val="Arial"/>
        <family val="2"/>
      </rPr>
      <t>South Dakota</t>
    </r>
  </si>
  <si>
    <r>
      <t>.</t>
    </r>
    <r>
      <rPr>
        <sz val="10"/>
        <rFont val="Arial"/>
        <family val="2"/>
      </rPr>
      <t>Tennessee</t>
    </r>
  </si>
  <si>
    <r>
      <t>.</t>
    </r>
    <r>
      <rPr>
        <sz val="10"/>
        <rFont val="Arial"/>
        <family val="2"/>
      </rPr>
      <t>Texas</t>
    </r>
  </si>
  <si>
    <r>
      <t>.</t>
    </r>
    <r>
      <rPr>
        <sz val="10"/>
        <rFont val="Arial"/>
        <family val="2"/>
      </rPr>
      <t>Utah</t>
    </r>
  </si>
  <si>
    <r>
      <t>.</t>
    </r>
    <r>
      <rPr>
        <sz val="10"/>
        <rFont val="Arial"/>
        <family val="2"/>
      </rPr>
      <t>Vermont</t>
    </r>
  </si>
  <si>
    <r>
      <t>.</t>
    </r>
    <r>
      <rPr>
        <sz val="10"/>
        <rFont val="Arial"/>
        <family val="2"/>
      </rPr>
      <t>Virginia</t>
    </r>
  </si>
  <si>
    <r>
      <t>.</t>
    </r>
    <r>
      <rPr>
        <sz val="10"/>
        <rFont val="Arial"/>
        <family val="2"/>
      </rPr>
      <t>Washington</t>
    </r>
  </si>
  <si>
    <r>
      <t>.</t>
    </r>
    <r>
      <rPr>
        <sz val="10"/>
        <rFont val="Arial"/>
        <family val="2"/>
      </rPr>
      <t>West Virginia</t>
    </r>
  </si>
  <si>
    <r>
      <t>.</t>
    </r>
    <r>
      <rPr>
        <sz val="10"/>
        <rFont val="Arial"/>
        <family val="2"/>
      </rPr>
      <t>Wisconsin</t>
    </r>
  </si>
  <si>
    <r>
      <t>.</t>
    </r>
    <r>
      <rPr>
        <sz val="10"/>
        <rFont val="Arial"/>
        <family val="2"/>
      </rPr>
      <t>Wyoming</t>
    </r>
  </si>
  <si>
    <t>Census Count</t>
  </si>
  <si>
    <t>April 1, 2010</t>
  </si>
  <si>
    <t xml:space="preserve">NOT HISPANIC </t>
  </si>
  <si>
    <t>HISPANIC</t>
  </si>
  <si>
    <t>2000-2010 Change in Share</t>
  </si>
  <si>
    <t>2009 ACS</t>
  </si>
  <si>
    <t>Household Population</t>
  </si>
  <si>
    <t>Group Quarters</t>
  </si>
  <si>
    <t xml:space="preserve">  For rent</t>
  </si>
  <si>
    <t xml:space="preserve">  Rented, not occupied</t>
  </si>
  <si>
    <t xml:space="preserve">  For sale only</t>
  </si>
  <si>
    <t xml:space="preserve">  Sold, not occupied</t>
  </si>
  <si>
    <t xml:space="preserve">  For seasonal, recreational, or occasional use</t>
  </si>
  <si>
    <t xml:space="preserve">  For migrant workers</t>
  </si>
  <si>
    <t xml:space="preserve">  Other vacant</t>
  </si>
  <si>
    <t>Total Vacant</t>
  </si>
  <si>
    <t>Housing Units</t>
  </si>
  <si>
    <t>Total Real Estate</t>
  </si>
  <si>
    <t>Owner occupied</t>
  </si>
  <si>
    <t>Renter occupied</t>
  </si>
  <si>
    <t>2000-10 Change</t>
  </si>
  <si>
    <t/>
  </si>
  <si>
    <t>2005 ACS</t>
  </si>
  <si>
    <t>2006 ACS</t>
  </si>
  <si>
    <t>2007 ACS</t>
  </si>
  <si>
    <t>2008 ACS</t>
  </si>
  <si>
    <t>2010 ACS</t>
  </si>
  <si>
    <t>Average, 2005-07 ACS</t>
  </si>
  <si>
    <t>Average, 2006-08 ACS</t>
  </si>
  <si>
    <t>Average, 2007-09 ACS</t>
  </si>
  <si>
    <t>Average, 2005-09 ACS</t>
  </si>
  <si>
    <t>2005-10 Change, ACS</t>
  </si>
  <si>
    <t>2000-10 Change, Census</t>
  </si>
  <si>
    <t xml:space="preserve">    Husband-wife family</t>
  </si>
  <si>
    <t xml:space="preserve">      Male householder, no wife present</t>
  </si>
  <si>
    <t xml:space="preserve">      Female householder, no husband present</t>
  </si>
  <si>
    <t xml:space="preserve">    Householder living alone</t>
  </si>
  <si>
    <t xml:space="preserve">    Householder not living alone</t>
  </si>
  <si>
    <t>2009 ACS vs 2010 Census</t>
  </si>
  <si>
    <t>2010 ACS vs 2010 Census</t>
  </si>
  <si>
    <t>&lt;5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</si>
  <si>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</si>
  <si>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</si>
  <si>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</si>
  <si>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</si>
  <si>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</si>
  <si>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</si>
  <si>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</si>
  <si>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</si>
  <si>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</si>
  <si>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</si>
  <si>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</si>
  <si>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</si>
  <si>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</si>
  <si>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</si>
  <si>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</si>
  <si>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</si>
  <si>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</si>
  <si>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Occupied Units</t>
  </si>
  <si>
    <t>Vacant Units</t>
  </si>
  <si>
    <t>Persons Per Household</t>
  </si>
  <si>
    <t>2000-to-2010 Change in Share</t>
  </si>
  <si>
    <t>Total Occupied Housing Units</t>
  </si>
  <si>
    <t>Vacancy Rates</t>
  </si>
  <si>
    <t>2000 to 2010 Change in Share</t>
  </si>
  <si>
    <t>Change</t>
  </si>
  <si>
    <t>Census Bureau Estimate</t>
  </si>
  <si>
    <t>Difference from Count</t>
  </si>
  <si>
    <t>Numeric</t>
  </si>
  <si>
    <t>Percent</t>
  </si>
  <si>
    <t>Group Quarters Share (%)</t>
  </si>
  <si>
    <t>2010 Share (%)</t>
  </si>
  <si>
    <t>2000 Share (%)</t>
  </si>
  <si>
    <t>1990 Share (%)</t>
  </si>
  <si>
    <t>Total</t>
  </si>
  <si>
    <t xml:space="preserve">  Family households</t>
  </si>
  <si>
    <t xml:space="preserve">    Other family</t>
  </si>
  <si>
    <t xml:space="preserve">  Nonfamily households</t>
  </si>
  <si>
    <t xml:space="preserve">  White</t>
  </si>
  <si>
    <t xml:space="preserve">  Black</t>
  </si>
  <si>
    <t xml:space="preserve">  American Indian, Eskimo, or Aleut</t>
  </si>
  <si>
    <t xml:space="preserve">  Asian or Pacific Islander</t>
  </si>
  <si>
    <t xml:space="preserve">  Other race</t>
  </si>
  <si>
    <t>NOT HISPANIC</t>
  </si>
  <si>
    <t>TOTAL RACES TALLIED</t>
  </si>
  <si>
    <t>Percent Owned</t>
  </si>
  <si>
    <t>2010 Owned Free and Clear</t>
  </si>
  <si>
    <t>Number</t>
  </si>
  <si>
    <t>Percent of Owner Occupied</t>
  </si>
  <si>
    <t>Rented or Sold, Not Occupied</t>
  </si>
  <si>
    <t>2000 to 2010 Percent Change in Units and Change in Vacancy Rates</t>
  </si>
  <si>
    <t>Numeric Change</t>
  </si>
  <si>
    <t>Percent Change</t>
  </si>
  <si>
    <t>Percent of All Occupied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</si>
</sst>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mmmm\ d\,\ yyyy"/>
    <numFmt numFmtId="171" formatCode="###\ ###\ ###"/>
    <numFmt numFmtId="172" formatCode="0.000"/>
    <numFmt numFmtId="173" formatCode="_(* #,##0_);_(* \(#,##0\);_(* &quot;-&quot;??_);_(@_)"/>
    <numFmt numFmtId="174" formatCode="0.0000000000000000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Continuous"/>
    </xf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 quotePrefix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 quotePrefix="1">
      <alignment wrapText="1"/>
      <protection locked="0"/>
    </xf>
    <xf numFmtId="0" fontId="0" fillId="0" borderId="0" xfId="0" applyNumberFormat="1" applyFont="1" applyFill="1" applyBorder="1" applyAlignment="1" applyProtection="1" quotePrefix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17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Continuous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Continuous" wrapText="1"/>
    </xf>
    <xf numFmtId="16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11" xfId="0" applyFont="1" applyBorder="1" applyAlignment="1">
      <alignment horizontal="right" wrapText="1"/>
    </xf>
    <xf numFmtId="172" fontId="0" fillId="0" borderId="11" xfId="0" applyNumberFormat="1" applyBorder="1" applyAlignment="1">
      <alignment/>
    </xf>
    <xf numFmtId="164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right" wrapText="1"/>
    </xf>
    <xf numFmtId="3" fontId="0" fillId="0" borderId="11" xfId="0" applyNumberFormat="1" applyFont="1" applyBorder="1" applyAlignment="1">
      <alignment horizontal="right"/>
    </xf>
    <xf numFmtId="0" fontId="2" fillId="0" borderId="0" xfId="0" applyFont="1" applyFill="1" applyAlignment="1">
      <alignment horizontal="centerContinuous" wrapText="1"/>
    </xf>
    <xf numFmtId="0" fontId="2" fillId="0" borderId="11" xfId="0" applyFont="1" applyFill="1" applyBorder="1" applyAlignment="1">
      <alignment horizontal="centerContinuous" wrapText="1"/>
    </xf>
    <xf numFmtId="0" fontId="0" fillId="0" borderId="0" xfId="0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11" xfId="0" applyNumberFormat="1" applyFill="1" applyBorder="1" applyAlignment="1">
      <alignment/>
    </xf>
    <xf numFmtId="16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7109375" style="4" customWidth="1"/>
    <col min="2" max="2" width="10.140625" style="4" customWidth="1"/>
    <col min="3" max="3" width="10.140625" style="4" bestFit="1" customWidth="1"/>
    <col min="4" max="13" width="11.140625" style="4" bestFit="1" customWidth="1"/>
    <col min="14" max="15" width="10.57421875" style="4" customWidth="1"/>
    <col min="16" max="24" width="10.7109375" style="4" customWidth="1"/>
    <col min="25" max="16384" width="9.140625" style="4" customWidth="1"/>
  </cols>
  <sheetData>
    <row r="1" spans="2:35" ht="12.75">
      <c r="B1" s="85" t="s">
        <v>78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 t="s">
        <v>80</v>
      </c>
      <c r="O1" s="85"/>
      <c r="P1" s="85"/>
      <c r="Q1" s="85"/>
      <c r="R1" s="85"/>
      <c r="S1" s="85"/>
      <c r="T1" s="85"/>
      <c r="U1" s="85"/>
      <c r="V1" s="85"/>
      <c r="W1" s="85"/>
      <c r="X1" s="86"/>
      <c r="Y1" s="88" t="s">
        <v>79</v>
      </c>
      <c r="Z1" s="88"/>
      <c r="AA1" s="88"/>
      <c r="AB1" s="88"/>
      <c r="AC1" s="88"/>
      <c r="AD1" s="88"/>
      <c r="AE1" s="88"/>
      <c r="AF1" s="88"/>
      <c r="AG1" s="88"/>
      <c r="AH1" s="88"/>
      <c r="AI1" s="88"/>
    </row>
    <row r="2" spans="2:35" ht="12.75">
      <c r="B2" s="4">
        <v>1900</v>
      </c>
      <c r="C2" s="4">
        <v>1910</v>
      </c>
      <c r="D2" s="4">
        <v>1920</v>
      </c>
      <c r="E2" s="4">
        <v>1930</v>
      </c>
      <c r="F2" s="4">
        <v>1940</v>
      </c>
      <c r="G2" s="4">
        <v>1950</v>
      </c>
      <c r="H2" s="4">
        <v>1960</v>
      </c>
      <c r="I2" s="4">
        <v>1970</v>
      </c>
      <c r="J2" s="4">
        <v>1980</v>
      </c>
      <c r="K2" s="4">
        <v>1990</v>
      </c>
      <c r="L2" s="4">
        <v>2000</v>
      </c>
      <c r="M2" s="57">
        <v>2010</v>
      </c>
      <c r="N2" s="4">
        <v>1910</v>
      </c>
      <c r="O2" s="4">
        <v>1920</v>
      </c>
      <c r="P2" s="4">
        <v>1930</v>
      </c>
      <c r="Q2" s="4">
        <v>1940</v>
      </c>
      <c r="R2" s="4">
        <v>1950</v>
      </c>
      <c r="S2" s="4">
        <v>1960</v>
      </c>
      <c r="T2" s="4">
        <v>1970</v>
      </c>
      <c r="U2" s="4">
        <v>1980</v>
      </c>
      <c r="V2" s="4">
        <v>1990</v>
      </c>
      <c r="W2" s="4">
        <v>2000</v>
      </c>
      <c r="X2" s="57">
        <v>2010</v>
      </c>
      <c r="Y2" s="4">
        <v>1910</v>
      </c>
      <c r="Z2" s="4">
        <v>1920</v>
      </c>
      <c r="AA2" s="4">
        <v>1930</v>
      </c>
      <c r="AB2" s="4">
        <v>1940</v>
      </c>
      <c r="AC2" s="4">
        <v>1950</v>
      </c>
      <c r="AD2" s="4">
        <v>1960</v>
      </c>
      <c r="AE2" s="4">
        <v>1970</v>
      </c>
      <c r="AF2" s="4">
        <v>1980</v>
      </c>
      <c r="AG2" s="4">
        <v>1990</v>
      </c>
      <c r="AH2" s="4">
        <v>2000</v>
      </c>
      <c r="AI2" s="4">
        <v>2010</v>
      </c>
    </row>
    <row r="3" spans="1:35" ht="12.75">
      <c r="A3" s="4" t="s">
        <v>81</v>
      </c>
      <c r="B3" s="6">
        <v>75994575</v>
      </c>
      <c r="C3" s="6">
        <v>92228531</v>
      </c>
      <c r="D3" s="6">
        <v>106021568</v>
      </c>
      <c r="E3" s="6">
        <v>123202660</v>
      </c>
      <c r="F3" s="6">
        <v>132165129</v>
      </c>
      <c r="G3" s="6">
        <v>151325798</v>
      </c>
      <c r="H3" s="6">
        <v>179323175</v>
      </c>
      <c r="I3" s="6">
        <v>203211926</v>
      </c>
      <c r="J3" s="6">
        <v>226545805</v>
      </c>
      <c r="K3" s="6">
        <v>248709873</v>
      </c>
      <c r="L3" s="6">
        <v>281421906</v>
      </c>
      <c r="M3" s="58">
        <v>308745538</v>
      </c>
      <c r="N3" s="6">
        <f>C3-B3</f>
        <v>16233956</v>
      </c>
      <c r="O3" s="6">
        <f>D3-C3</f>
        <v>13793037</v>
      </c>
      <c r="P3" s="6">
        <f aca="true" t="shared" si="0" ref="P3:X18">E3-D3</f>
        <v>17181092</v>
      </c>
      <c r="Q3" s="6">
        <f t="shared" si="0"/>
        <v>8962469</v>
      </c>
      <c r="R3" s="6">
        <f t="shared" si="0"/>
        <v>19160669</v>
      </c>
      <c r="S3" s="6">
        <f t="shared" si="0"/>
        <v>27997377</v>
      </c>
      <c r="T3" s="6">
        <f t="shared" si="0"/>
        <v>23888751</v>
      </c>
      <c r="U3" s="6">
        <f t="shared" si="0"/>
        <v>23333879</v>
      </c>
      <c r="V3" s="6">
        <f t="shared" si="0"/>
        <v>22164068</v>
      </c>
      <c r="W3" s="6">
        <f t="shared" si="0"/>
        <v>32712033</v>
      </c>
      <c r="X3" s="58">
        <f t="shared" si="0"/>
        <v>27323632</v>
      </c>
      <c r="Y3" s="22">
        <f>N3/B3*100</f>
        <v>21.36199327386198</v>
      </c>
      <c r="Z3" s="22">
        <f aca="true" t="shared" si="1" ref="Z3:AI3">O3/C3*100</f>
        <v>14.955282113297457</v>
      </c>
      <c r="AA3" s="22">
        <f t="shared" si="1"/>
        <v>16.20528004264189</v>
      </c>
      <c r="AB3" s="22">
        <f t="shared" si="1"/>
        <v>7.274574266497168</v>
      </c>
      <c r="AC3" s="22">
        <f t="shared" si="1"/>
        <v>14.497522262472124</v>
      </c>
      <c r="AD3" s="22">
        <f t="shared" si="1"/>
        <v>18.501390622106616</v>
      </c>
      <c r="AE3" s="22">
        <f t="shared" si="1"/>
        <v>13.321619472775897</v>
      </c>
      <c r="AF3" s="22">
        <f t="shared" si="1"/>
        <v>11.482534248506655</v>
      </c>
      <c r="AG3" s="22">
        <f t="shared" si="1"/>
        <v>9.783481976194615</v>
      </c>
      <c r="AH3" s="22">
        <f t="shared" si="1"/>
        <v>13.15268775035722</v>
      </c>
      <c r="AI3" s="22">
        <f t="shared" si="1"/>
        <v>9.709134725283256</v>
      </c>
    </row>
    <row r="4" spans="1:35" ht="12.75">
      <c r="A4" s="4" t="s">
        <v>11</v>
      </c>
      <c r="B4" s="6">
        <v>1828697</v>
      </c>
      <c r="C4" s="6">
        <v>2138093</v>
      </c>
      <c r="D4" s="6">
        <v>2348174</v>
      </c>
      <c r="E4" s="6">
        <v>2646248</v>
      </c>
      <c r="F4" s="6">
        <v>2832961</v>
      </c>
      <c r="G4" s="6">
        <v>3061743</v>
      </c>
      <c r="H4" s="6">
        <v>3266740</v>
      </c>
      <c r="I4" s="6">
        <v>3444165</v>
      </c>
      <c r="J4" s="6">
        <v>3893888</v>
      </c>
      <c r="K4" s="6">
        <v>4040587</v>
      </c>
      <c r="L4" s="6">
        <v>4447100</v>
      </c>
      <c r="M4" s="58">
        <v>4779736</v>
      </c>
      <c r="N4" s="6">
        <f aca="true" t="shared" si="2" ref="N4:N54">C4-B4</f>
        <v>309396</v>
      </c>
      <c r="O4" s="6">
        <f aca="true" t="shared" si="3" ref="O4:X42">D4-C4</f>
        <v>210081</v>
      </c>
      <c r="P4" s="6">
        <f t="shared" si="0"/>
        <v>298074</v>
      </c>
      <c r="Q4" s="6">
        <f t="shared" si="0"/>
        <v>186713</v>
      </c>
      <c r="R4" s="6">
        <f t="shared" si="0"/>
        <v>228782</v>
      </c>
      <c r="S4" s="6">
        <f t="shared" si="0"/>
        <v>204997</v>
      </c>
      <c r="T4" s="6">
        <f t="shared" si="0"/>
        <v>177425</v>
      </c>
      <c r="U4" s="6">
        <f t="shared" si="0"/>
        <v>449723</v>
      </c>
      <c r="V4" s="6">
        <f t="shared" si="0"/>
        <v>146699</v>
      </c>
      <c r="W4" s="6">
        <f t="shared" si="0"/>
        <v>406513</v>
      </c>
      <c r="X4" s="58">
        <f t="shared" si="0"/>
        <v>332636</v>
      </c>
      <c r="Y4" s="22">
        <f aca="true" t="shared" si="4" ref="Y4:Y54">N4/B4*100</f>
        <v>16.918931895223757</v>
      </c>
      <c r="Z4" s="22">
        <f aca="true" t="shared" si="5" ref="Z4:Z54">O4/C4*100</f>
        <v>9.825624984507222</v>
      </c>
      <c r="AA4" s="22">
        <f aca="true" t="shared" si="6" ref="AA4:AA54">P4/D4*100</f>
        <v>12.693863401945512</v>
      </c>
      <c r="AB4" s="22">
        <f aca="true" t="shared" si="7" ref="AB4:AB54">Q4/E4*100</f>
        <v>7.055763480973816</v>
      </c>
      <c r="AC4" s="22">
        <f aca="true" t="shared" si="8" ref="AC4:AC54">R4/F4*100</f>
        <v>8.075720068154839</v>
      </c>
      <c r="AD4" s="22">
        <f aca="true" t="shared" si="9" ref="AD4:AD54">S4/G4*100</f>
        <v>6.6954345939551425</v>
      </c>
      <c r="AE4" s="22">
        <f aca="true" t="shared" si="10" ref="AE4:AE54">T4/H4*100</f>
        <v>5.431255624873727</v>
      </c>
      <c r="AF4" s="22">
        <f aca="true" t="shared" si="11" ref="AF4:AF54">U4/I4*100</f>
        <v>13.057533538608052</v>
      </c>
      <c r="AG4" s="22">
        <f aca="true" t="shared" si="12" ref="AG4:AG54">V4/J4*100</f>
        <v>3.7674170392163306</v>
      </c>
      <c r="AH4" s="22">
        <f aca="true" t="shared" si="13" ref="AH4:AH54">W4/K4*100</f>
        <v>10.060741174487767</v>
      </c>
      <c r="AI4" s="22">
        <f aca="true" t="shared" si="14" ref="AI4:AI54">X4/L4*100</f>
        <v>7.479840795124913</v>
      </c>
    </row>
    <row r="5" spans="1:35" ht="12.75">
      <c r="A5" s="4" t="s">
        <v>12</v>
      </c>
      <c r="B5" s="6">
        <v>63592</v>
      </c>
      <c r="C5" s="6">
        <v>64356</v>
      </c>
      <c r="D5" s="6">
        <v>55036</v>
      </c>
      <c r="E5" s="6">
        <v>59278</v>
      </c>
      <c r="F5" s="6">
        <v>72524</v>
      </c>
      <c r="G5" s="6">
        <v>128643</v>
      </c>
      <c r="H5" s="6">
        <v>226167</v>
      </c>
      <c r="I5" s="6">
        <v>300382</v>
      </c>
      <c r="J5" s="6">
        <v>401851</v>
      </c>
      <c r="K5" s="6">
        <v>550043</v>
      </c>
      <c r="L5" s="6">
        <v>626932</v>
      </c>
      <c r="M5" s="58">
        <v>710231</v>
      </c>
      <c r="N5" s="6">
        <f t="shared" si="2"/>
        <v>764</v>
      </c>
      <c r="O5" s="6">
        <f t="shared" si="3"/>
        <v>-9320</v>
      </c>
      <c r="P5" s="6">
        <f t="shared" si="0"/>
        <v>4242</v>
      </c>
      <c r="Q5" s="6">
        <f t="shared" si="0"/>
        <v>13246</v>
      </c>
      <c r="R5" s="6">
        <f t="shared" si="0"/>
        <v>56119</v>
      </c>
      <c r="S5" s="6">
        <f t="shared" si="0"/>
        <v>97524</v>
      </c>
      <c r="T5" s="6">
        <f t="shared" si="0"/>
        <v>74215</v>
      </c>
      <c r="U5" s="6">
        <f t="shared" si="0"/>
        <v>101469</v>
      </c>
      <c r="V5" s="6">
        <f t="shared" si="0"/>
        <v>148192</v>
      </c>
      <c r="W5" s="6">
        <f t="shared" si="0"/>
        <v>76889</v>
      </c>
      <c r="X5" s="58">
        <f t="shared" si="0"/>
        <v>83299</v>
      </c>
      <c r="Y5" s="22">
        <f t="shared" si="4"/>
        <v>1.2014089822619196</v>
      </c>
      <c r="Z5" s="22">
        <f t="shared" si="5"/>
        <v>-14.481944185468333</v>
      </c>
      <c r="AA5" s="22">
        <f t="shared" si="6"/>
        <v>7.7076822443491535</v>
      </c>
      <c r="AB5" s="22">
        <f t="shared" si="7"/>
        <v>22.345558217213807</v>
      </c>
      <c r="AC5" s="22">
        <f t="shared" si="8"/>
        <v>77.37990182560256</v>
      </c>
      <c r="AD5" s="22">
        <f t="shared" si="9"/>
        <v>75.80979921177212</v>
      </c>
      <c r="AE5" s="22">
        <f t="shared" si="10"/>
        <v>32.81424787877984</v>
      </c>
      <c r="AF5" s="22">
        <f t="shared" si="11"/>
        <v>33.779986816786625</v>
      </c>
      <c r="AG5" s="22">
        <f t="shared" si="12"/>
        <v>36.877350062585386</v>
      </c>
      <c r="AH5" s="22">
        <f t="shared" si="13"/>
        <v>13.97872529965839</v>
      </c>
      <c r="AI5" s="22">
        <f t="shared" si="14"/>
        <v>13.2867679429348</v>
      </c>
    </row>
    <row r="6" spans="1:35" ht="12.75">
      <c r="A6" s="4" t="s">
        <v>0</v>
      </c>
      <c r="B6" s="6">
        <v>122931</v>
      </c>
      <c r="C6" s="6">
        <v>204354</v>
      </c>
      <c r="D6" s="6">
        <v>334162</v>
      </c>
      <c r="E6" s="6">
        <v>435573</v>
      </c>
      <c r="F6" s="6">
        <v>499261</v>
      </c>
      <c r="G6" s="6">
        <v>749587</v>
      </c>
      <c r="H6" s="6">
        <v>1302161</v>
      </c>
      <c r="I6" s="6">
        <v>1770900</v>
      </c>
      <c r="J6" s="6">
        <v>2718215</v>
      </c>
      <c r="K6" s="6">
        <v>3665228</v>
      </c>
      <c r="L6" s="6">
        <v>5130632</v>
      </c>
      <c r="M6" s="58">
        <v>6392017</v>
      </c>
      <c r="N6" s="6">
        <f t="shared" si="2"/>
        <v>81423</v>
      </c>
      <c r="O6" s="6">
        <f t="shared" si="3"/>
        <v>129808</v>
      </c>
      <c r="P6" s="6">
        <f t="shared" si="0"/>
        <v>101411</v>
      </c>
      <c r="Q6" s="6">
        <f t="shared" si="0"/>
        <v>63688</v>
      </c>
      <c r="R6" s="6">
        <f t="shared" si="0"/>
        <v>250326</v>
      </c>
      <c r="S6" s="6">
        <f t="shared" si="0"/>
        <v>552574</v>
      </c>
      <c r="T6" s="6">
        <f t="shared" si="0"/>
        <v>468739</v>
      </c>
      <c r="U6" s="6">
        <f t="shared" si="0"/>
        <v>947315</v>
      </c>
      <c r="V6" s="6">
        <f t="shared" si="0"/>
        <v>947013</v>
      </c>
      <c r="W6" s="6">
        <f t="shared" si="0"/>
        <v>1465404</v>
      </c>
      <c r="X6" s="58">
        <f t="shared" si="0"/>
        <v>1261385</v>
      </c>
      <c r="Y6" s="22">
        <f t="shared" si="4"/>
        <v>66.23471703638627</v>
      </c>
      <c r="Z6" s="22">
        <f t="shared" si="5"/>
        <v>63.52114468030966</v>
      </c>
      <c r="AA6" s="22">
        <f t="shared" si="6"/>
        <v>30.34785523189351</v>
      </c>
      <c r="AB6" s="22">
        <f t="shared" si="7"/>
        <v>14.621659285584734</v>
      </c>
      <c r="AC6" s="22">
        <f t="shared" si="8"/>
        <v>50.139305894111494</v>
      </c>
      <c r="AD6" s="22">
        <f t="shared" si="9"/>
        <v>73.71712689787843</v>
      </c>
      <c r="AE6" s="22">
        <f t="shared" si="10"/>
        <v>35.997008050463805</v>
      </c>
      <c r="AF6" s="22">
        <f t="shared" si="11"/>
        <v>53.493421424134624</v>
      </c>
      <c r="AG6" s="22">
        <f t="shared" si="12"/>
        <v>34.83951784535071</v>
      </c>
      <c r="AH6" s="22">
        <f t="shared" si="13"/>
        <v>39.981250825323826</v>
      </c>
      <c r="AI6" s="22">
        <f t="shared" si="14"/>
        <v>24.58537271821483</v>
      </c>
    </row>
    <row r="7" spans="1:35" ht="12.75">
      <c r="A7" s="4" t="s">
        <v>13</v>
      </c>
      <c r="B7" s="6">
        <v>1311564</v>
      </c>
      <c r="C7" s="6">
        <v>1574449</v>
      </c>
      <c r="D7" s="6">
        <v>1752204</v>
      </c>
      <c r="E7" s="6">
        <v>1854482</v>
      </c>
      <c r="F7" s="6">
        <v>1949387</v>
      </c>
      <c r="G7" s="6">
        <v>1909511</v>
      </c>
      <c r="H7" s="6">
        <v>1786272</v>
      </c>
      <c r="I7" s="6">
        <v>1923295</v>
      </c>
      <c r="J7" s="6">
        <v>2286435</v>
      </c>
      <c r="K7" s="6">
        <v>2350725</v>
      </c>
      <c r="L7" s="6">
        <v>2673400</v>
      </c>
      <c r="M7" s="58">
        <v>2915918</v>
      </c>
      <c r="N7" s="6">
        <f t="shared" si="2"/>
        <v>262885</v>
      </c>
      <c r="O7" s="6">
        <f t="shared" si="3"/>
        <v>177755</v>
      </c>
      <c r="P7" s="6">
        <f t="shared" si="0"/>
        <v>102278</v>
      </c>
      <c r="Q7" s="6">
        <f t="shared" si="0"/>
        <v>94905</v>
      </c>
      <c r="R7" s="6">
        <f t="shared" si="0"/>
        <v>-39876</v>
      </c>
      <c r="S7" s="6">
        <f t="shared" si="0"/>
        <v>-123239</v>
      </c>
      <c r="T7" s="6">
        <f t="shared" si="0"/>
        <v>137023</v>
      </c>
      <c r="U7" s="6">
        <f t="shared" si="0"/>
        <v>363140</v>
      </c>
      <c r="V7" s="6">
        <f t="shared" si="0"/>
        <v>64290</v>
      </c>
      <c r="W7" s="6">
        <f t="shared" si="0"/>
        <v>322675</v>
      </c>
      <c r="X7" s="58">
        <f t="shared" si="0"/>
        <v>242518</v>
      </c>
      <c r="Y7" s="22">
        <f t="shared" si="4"/>
        <v>20.043627302975683</v>
      </c>
      <c r="Z7" s="22">
        <f t="shared" si="5"/>
        <v>11.289981447477816</v>
      </c>
      <c r="AA7" s="22">
        <f t="shared" si="6"/>
        <v>5.837105725132462</v>
      </c>
      <c r="AB7" s="22">
        <f t="shared" si="7"/>
        <v>5.117601572838129</v>
      </c>
      <c r="AC7" s="22">
        <f t="shared" si="8"/>
        <v>-2.045566118990226</v>
      </c>
      <c r="AD7" s="22">
        <f t="shared" si="9"/>
        <v>-6.453956012822131</v>
      </c>
      <c r="AE7" s="22">
        <f t="shared" si="10"/>
        <v>7.670892226939682</v>
      </c>
      <c r="AF7" s="22">
        <f t="shared" si="11"/>
        <v>18.88113887885114</v>
      </c>
      <c r="AG7" s="22">
        <f t="shared" si="12"/>
        <v>2.8118009040274488</v>
      </c>
      <c r="AH7" s="22">
        <f t="shared" si="13"/>
        <v>13.726616256686766</v>
      </c>
      <c r="AI7" s="22">
        <f t="shared" si="14"/>
        <v>9.07151941348096</v>
      </c>
    </row>
    <row r="8" spans="1:35" ht="12.75">
      <c r="A8" s="4" t="s">
        <v>14</v>
      </c>
      <c r="B8" s="6">
        <v>1485053</v>
      </c>
      <c r="C8" s="6">
        <v>2377549</v>
      </c>
      <c r="D8" s="6">
        <v>3426861</v>
      </c>
      <c r="E8" s="6">
        <v>5677251</v>
      </c>
      <c r="F8" s="6">
        <v>6907387</v>
      </c>
      <c r="G8" s="6">
        <v>10586223</v>
      </c>
      <c r="H8" s="6">
        <v>15717204</v>
      </c>
      <c r="I8" s="6">
        <v>19953134</v>
      </c>
      <c r="J8" s="6">
        <v>23667902</v>
      </c>
      <c r="K8" s="6">
        <v>29760021</v>
      </c>
      <c r="L8" s="6">
        <v>33871648</v>
      </c>
      <c r="M8" s="58">
        <v>37253956</v>
      </c>
      <c r="N8" s="6">
        <f t="shared" si="2"/>
        <v>892496</v>
      </c>
      <c r="O8" s="6">
        <f t="shared" si="3"/>
        <v>1049312</v>
      </c>
      <c r="P8" s="6">
        <f t="shared" si="0"/>
        <v>2250390</v>
      </c>
      <c r="Q8" s="6">
        <f t="shared" si="0"/>
        <v>1230136</v>
      </c>
      <c r="R8" s="6">
        <f t="shared" si="0"/>
        <v>3678836</v>
      </c>
      <c r="S8" s="6">
        <f t="shared" si="0"/>
        <v>5130981</v>
      </c>
      <c r="T8" s="6">
        <f t="shared" si="0"/>
        <v>4235930</v>
      </c>
      <c r="U8" s="6">
        <f t="shared" si="0"/>
        <v>3714768</v>
      </c>
      <c r="V8" s="6">
        <f t="shared" si="0"/>
        <v>6092119</v>
      </c>
      <c r="W8" s="6">
        <f t="shared" si="0"/>
        <v>4111627</v>
      </c>
      <c r="X8" s="58">
        <f t="shared" si="0"/>
        <v>3382308</v>
      </c>
      <c r="Y8" s="22">
        <f t="shared" si="4"/>
        <v>60.098595807691716</v>
      </c>
      <c r="Z8" s="22">
        <f t="shared" si="5"/>
        <v>44.13419029429046</v>
      </c>
      <c r="AA8" s="22">
        <f t="shared" si="6"/>
        <v>65.66913569006738</v>
      </c>
      <c r="AB8" s="22">
        <f t="shared" si="7"/>
        <v>21.667810706273162</v>
      </c>
      <c r="AC8" s="22">
        <f t="shared" si="8"/>
        <v>53.259445286618515</v>
      </c>
      <c r="AD8" s="22">
        <f t="shared" si="9"/>
        <v>48.46847643394627</v>
      </c>
      <c r="AE8" s="22">
        <f t="shared" si="10"/>
        <v>26.95091315223751</v>
      </c>
      <c r="AF8" s="22">
        <f t="shared" si="11"/>
        <v>18.617466308801415</v>
      </c>
      <c r="AG8" s="22">
        <f t="shared" si="12"/>
        <v>25.740004331604887</v>
      </c>
      <c r="AH8" s="22">
        <f t="shared" si="13"/>
        <v>13.815941191708164</v>
      </c>
      <c r="AI8" s="22">
        <f t="shared" si="14"/>
        <v>9.985661164168924</v>
      </c>
    </row>
    <row r="9" spans="1:35" ht="12.75">
      <c r="A9" s="4" t="s">
        <v>15</v>
      </c>
      <c r="B9" s="6">
        <v>539700</v>
      </c>
      <c r="C9" s="6">
        <v>799024</v>
      </c>
      <c r="D9" s="6">
        <v>939629</v>
      </c>
      <c r="E9" s="6">
        <v>1035791</v>
      </c>
      <c r="F9" s="6">
        <v>1123296</v>
      </c>
      <c r="G9" s="6">
        <v>1325089</v>
      </c>
      <c r="H9" s="6">
        <v>1753947</v>
      </c>
      <c r="I9" s="6">
        <v>2207259</v>
      </c>
      <c r="J9" s="6">
        <v>2889964</v>
      </c>
      <c r="K9" s="6">
        <v>3294394</v>
      </c>
      <c r="L9" s="6">
        <v>4301261</v>
      </c>
      <c r="M9" s="58">
        <v>5029196</v>
      </c>
      <c r="N9" s="6">
        <f t="shared" si="2"/>
        <v>259324</v>
      </c>
      <c r="O9" s="6">
        <f t="shared" si="3"/>
        <v>140605</v>
      </c>
      <c r="P9" s="6">
        <f t="shared" si="0"/>
        <v>96162</v>
      </c>
      <c r="Q9" s="6">
        <f t="shared" si="0"/>
        <v>87505</v>
      </c>
      <c r="R9" s="6">
        <f t="shared" si="0"/>
        <v>201793</v>
      </c>
      <c r="S9" s="6">
        <f t="shared" si="0"/>
        <v>428858</v>
      </c>
      <c r="T9" s="6">
        <f t="shared" si="0"/>
        <v>453312</v>
      </c>
      <c r="U9" s="6">
        <f t="shared" si="0"/>
        <v>682705</v>
      </c>
      <c r="V9" s="6">
        <f t="shared" si="0"/>
        <v>404430</v>
      </c>
      <c r="W9" s="6">
        <f t="shared" si="0"/>
        <v>1006867</v>
      </c>
      <c r="X9" s="58">
        <f t="shared" si="0"/>
        <v>727935</v>
      </c>
      <c r="Y9" s="22">
        <f t="shared" si="4"/>
        <v>48.04965721697239</v>
      </c>
      <c r="Z9" s="22">
        <f t="shared" si="5"/>
        <v>17.597093454013894</v>
      </c>
      <c r="AA9" s="22">
        <f t="shared" si="6"/>
        <v>10.234039179293104</v>
      </c>
      <c r="AB9" s="22">
        <f t="shared" si="7"/>
        <v>8.44813287622696</v>
      </c>
      <c r="AC9" s="22">
        <f t="shared" si="8"/>
        <v>17.96436558128935</v>
      </c>
      <c r="AD9" s="22">
        <f t="shared" si="9"/>
        <v>32.36446759425216</v>
      </c>
      <c r="AE9" s="22">
        <f t="shared" si="10"/>
        <v>25.8452507401877</v>
      </c>
      <c r="AF9" s="22">
        <f t="shared" si="11"/>
        <v>30.929990544834112</v>
      </c>
      <c r="AG9" s="22">
        <f t="shared" si="12"/>
        <v>13.99429197041901</v>
      </c>
      <c r="AH9" s="22">
        <f t="shared" si="13"/>
        <v>30.563041336282183</v>
      </c>
      <c r="AI9" s="22">
        <f t="shared" si="14"/>
        <v>16.923757939822764</v>
      </c>
    </row>
    <row r="10" spans="1:35" ht="12.75">
      <c r="A10" s="4" t="s">
        <v>16</v>
      </c>
      <c r="B10" s="6">
        <v>908420</v>
      </c>
      <c r="C10" s="6">
        <v>1114756</v>
      </c>
      <c r="D10" s="6">
        <v>1380631</v>
      </c>
      <c r="E10" s="6">
        <v>1606903</v>
      </c>
      <c r="F10" s="6">
        <v>1709242</v>
      </c>
      <c r="G10" s="6">
        <v>2007280</v>
      </c>
      <c r="H10" s="6">
        <v>2535234</v>
      </c>
      <c r="I10" s="6">
        <v>3031709</v>
      </c>
      <c r="J10" s="6">
        <v>3107576</v>
      </c>
      <c r="K10" s="6">
        <v>3287116</v>
      </c>
      <c r="L10" s="6">
        <v>3405565</v>
      </c>
      <c r="M10" s="58">
        <v>3574097</v>
      </c>
      <c r="N10" s="6">
        <f t="shared" si="2"/>
        <v>206336</v>
      </c>
      <c r="O10" s="6">
        <f t="shared" si="3"/>
        <v>265875</v>
      </c>
      <c r="P10" s="6">
        <f t="shared" si="0"/>
        <v>226272</v>
      </c>
      <c r="Q10" s="6">
        <f t="shared" si="0"/>
        <v>102339</v>
      </c>
      <c r="R10" s="6">
        <f t="shared" si="0"/>
        <v>298038</v>
      </c>
      <c r="S10" s="6">
        <f t="shared" si="0"/>
        <v>527954</v>
      </c>
      <c r="T10" s="6">
        <f t="shared" si="0"/>
        <v>496475</v>
      </c>
      <c r="U10" s="6">
        <f t="shared" si="0"/>
        <v>75867</v>
      </c>
      <c r="V10" s="6">
        <f t="shared" si="0"/>
        <v>179540</v>
      </c>
      <c r="W10" s="6">
        <f t="shared" si="0"/>
        <v>118449</v>
      </c>
      <c r="X10" s="58">
        <f t="shared" si="0"/>
        <v>168532</v>
      </c>
      <c r="Y10" s="22">
        <f t="shared" si="4"/>
        <v>22.7137227273728</v>
      </c>
      <c r="Z10" s="22">
        <f t="shared" si="5"/>
        <v>23.85051078442278</v>
      </c>
      <c r="AA10" s="22">
        <f t="shared" si="6"/>
        <v>16.38902791549661</v>
      </c>
      <c r="AB10" s="22">
        <f t="shared" si="7"/>
        <v>6.368710494659603</v>
      </c>
      <c r="AC10" s="22">
        <f t="shared" si="8"/>
        <v>17.43685212509405</v>
      </c>
      <c r="AD10" s="22">
        <f t="shared" si="9"/>
        <v>26.301960862460643</v>
      </c>
      <c r="AE10" s="22">
        <f t="shared" si="10"/>
        <v>19.583004961277737</v>
      </c>
      <c r="AF10" s="22">
        <f t="shared" si="11"/>
        <v>2.502449938302126</v>
      </c>
      <c r="AG10" s="22">
        <f t="shared" si="12"/>
        <v>5.7774934547055325</v>
      </c>
      <c r="AH10" s="22">
        <f t="shared" si="13"/>
        <v>3.6034323096598966</v>
      </c>
      <c r="AI10" s="22">
        <f t="shared" si="14"/>
        <v>4.948723633229728</v>
      </c>
    </row>
    <row r="11" spans="1:35" ht="12.75">
      <c r="A11" s="4" t="s">
        <v>17</v>
      </c>
      <c r="B11" s="6">
        <v>184735</v>
      </c>
      <c r="C11" s="6">
        <v>202322</v>
      </c>
      <c r="D11" s="6">
        <v>223003</v>
      </c>
      <c r="E11" s="6">
        <v>238380</v>
      </c>
      <c r="F11" s="6">
        <v>266505</v>
      </c>
      <c r="G11" s="6">
        <v>318085</v>
      </c>
      <c r="H11" s="6">
        <v>446292</v>
      </c>
      <c r="I11" s="6">
        <v>548104</v>
      </c>
      <c r="J11" s="6">
        <v>594338</v>
      </c>
      <c r="K11" s="6">
        <v>666168</v>
      </c>
      <c r="L11" s="6">
        <v>783600</v>
      </c>
      <c r="M11" s="58">
        <v>897934</v>
      </c>
      <c r="N11" s="6">
        <f t="shared" si="2"/>
        <v>17587</v>
      </c>
      <c r="O11" s="6">
        <f t="shared" si="3"/>
        <v>20681</v>
      </c>
      <c r="P11" s="6">
        <f t="shared" si="0"/>
        <v>15377</v>
      </c>
      <c r="Q11" s="6">
        <f t="shared" si="0"/>
        <v>28125</v>
      </c>
      <c r="R11" s="6">
        <f t="shared" si="0"/>
        <v>51580</v>
      </c>
      <c r="S11" s="6">
        <f t="shared" si="0"/>
        <v>128207</v>
      </c>
      <c r="T11" s="6">
        <f t="shared" si="0"/>
        <v>101812</v>
      </c>
      <c r="U11" s="6">
        <f t="shared" si="0"/>
        <v>46234</v>
      </c>
      <c r="V11" s="6">
        <f t="shared" si="0"/>
        <v>71830</v>
      </c>
      <c r="W11" s="6">
        <f t="shared" si="0"/>
        <v>117432</v>
      </c>
      <c r="X11" s="58">
        <f t="shared" si="0"/>
        <v>114334</v>
      </c>
      <c r="Y11" s="22">
        <f t="shared" si="4"/>
        <v>9.520123420034103</v>
      </c>
      <c r="Z11" s="22">
        <f t="shared" si="5"/>
        <v>10.22182461620585</v>
      </c>
      <c r="AA11" s="22">
        <f t="shared" si="6"/>
        <v>6.895422931530069</v>
      </c>
      <c r="AB11" s="22">
        <f t="shared" si="7"/>
        <v>11.79838912660458</v>
      </c>
      <c r="AC11" s="22">
        <f t="shared" si="8"/>
        <v>19.35423350406184</v>
      </c>
      <c r="AD11" s="22">
        <f t="shared" si="9"/>
        <v>40.30589307889401</v>
      </c>
      <c r="AE11" s="22">
        <f t="shared" si="10"/>
        <v>22.812866912245795</v>
      </c>
      <c r="AF11" s="22">
        <f t="shared" si="11"/>
        <v>8.43526046151825</v>
      </c>
      <c r="AG11" s="22">
        <f t="shared" si="12"/>
        <v>12.085715535604319</v>
      </c>
      <c r="AH11" s="22">
        <f t="shared" si="13"/>
        <v>17.62798573332853</v>
      </c>
      <c r="AI11" s="22">
        <f t="shared" si="14"/>
        <v>14.59086268504339</v>
      </c>
    </row>
    <row r="12" spans="1:35" ht="12.75">
      <c r="A12" s="4" t="s">
        <v>18</v>
      </c>
      <c r="B12" s="6">
        <v>278718</v>
      </c>
      <c r="C12" s="6">
        <v>331069</v>
      </c>
      <c r="D12" s="6">
        <v>437571</v>
      </c>
      <c r="E12" s="6">
        <v>486869</v>
      </c>
      <c r="F12" s="6">
        <v>663091</v>
      </c>
      <c r="G12" s="6">
        <v>802178</v>
      </c>
      <c r="H12" s="6">
        <v>763956</v>
      </c>
      <c r="I12" s="6">
        <v>756510</v>
      </c>
      <c r="J12" s="6">
        <v>638333</v>
      </c>
      <c r="K12" s="6">
        <v>606900</v>
      </c>
      <c r="L12" s="6">
        <v>572059</v>
      </c>
      <c r="M12" s="58">
        <v>601723</v>
      </c>
      <c r="N12" s="6">
        <f t="shared" si="2"/>
        <v>52351</v>
      </c>
      <c r="O12" s="6">
        <f t="shared" si="3"/>
        <v>106502</v>
      </c>
      <c r="P12" s="6">
        <f t="shared" si="0"/>
        <v>49298</v>
      </c>
      <c r="Q12" s="6">
        <f t="shared" si="0"/>
        <v>176222</v>
      </c>
      <c r="R12" s="6">
        <f t="shared" si="0"/>
        <v>139087</v>
      </c>
      <c r="S12" s="6">
        <f t="shared" si="0"/>
        <v>-38222</v>
      </c>
      <c r="T12" s="6">
        <f t="shared" si="0"/>
        <v>-7446</v>
      </c>
      <c r="U12" s="6">
        <f t="shared" si="0"/>
        <v>-118177</v>
      </c>
      <c r="V12" s="6">
        <f t="shared" si="0"/>
        <v>-31433</v>
      </c>
      <c r="W12" s="6">
        <f t="shared" si="0"/>
        <v>-34841</v>
      </c>
      <c r="X12" s="58">
        <f t="shared" si="0"/>
        <v>29664</v>
      </c>
      <c r="Y12" s="22">
        <f t="shared" si="4"/>
        <v>18.782784032606433</v>
      </c>
      <c r="Z12" s="22">
        <f t="shared" si="5"/>
        <v>32.16912486520937</v>
      </c>
      <c r="AA12" s="22">
        <f t="shared" si="6"/>
        <v>11.266285928455039</v>
      </c>
      <c r="AB12" s="22">
        <f t="shared" si="7"/>
        <v>36.19495182482351</v>
      </c>
      <c r="AC12" s="22">
        <f t="shared" si="8"/>
        <v>20.975552375164195</v>
      </c>
      <c r="AD12" s="22">
        <f t="shared" si="9"/>
        <v>-4.764777892188516</v>
      </c>
      <c r="AE12" s="22">
        <f t="shared" si="10"/>
        <v>-0.9746634622936399</v>
      </c>
      <c r="AF12" s="22">
        <f t="shared" si="11"/>
        <v>-15.621340101254443</v>
      </c>
      <c r="AG12" s="22">
        <f t="shared" si="12"/>
        <v>-4.924232336413753</v>
      </c>
      <c r="AH12" s="22">
        <f t="shared" si="13"/>
        <v>-5.740813972647882</v>
      </c>
      <c r="AI12" s="22">
        <f t="shared" si="14"/>
        <v>5.185479120160682</v>
      </c>
    </row>
    <row r="13" spans="1:35" ht="12.75">
      <c r="A13" s="4" t="s">
        <v>19</v>
      </c>
      <c r="B13" s="6">
        <v>528542</v>
      </c>
      <c r="C13" s="6">
        <v>752619</v>
      </c>
      <c r="D13" s="6">
        <v>968470</v>
      </c>
      <c r="E13" s="6">
        <v>1468211</v>
      </c>
      <c r="F13" s="6">
        <v>1897414</v>
      </c>
      <c r="G13" s="6">
        <v>2771305</v>
      </c>
      <c r="H13" s="6">
        <v>4951560</v>
      </c>
      <c r="I13" s="6">
        <v>6789443</v>
      </c>
      <c r="J13" s="6">
        <v>9746324</v>
      </c>
      <c r="K13" s="6">
        <v>12937926</v>
      </c>
      <c r="L13" s="6">
        <v>15982378</v>
      </c>
      <c r="M13" s="58">
        <v>18801310</v>
      </c>
      <c r="N13" s="6">
        <f t="shared" si="2"/>
        <v>224077</v>
      </c>
      <c r="O13" s="6">
        <f t="shared" si="3"/>
        <v>215851</v>
      </c>
      <c r="P13" s="6">
        <f t="shared" si="0"/>
        <v>499741</v>
      </c>
      <c r="Q13" s="6">
        <f t="shared" si="0"/>
        <v>429203</v>
      </c>
      <c r="R13" s="6">
        <f t="shared" si="0"/>
        <v>873891</v>
      </c>
      <c r="S13" s="6">
        <f t="shared" si="0"/>
        <v>2180255</v>
      </c>
      <c r="T13" s="6">
        <f t="shared" si="0"/>
        <v>1837883</v>
      </c>
      <c r="U13" s="6">
        <f t="shared" si="0"/>
        <v>2956881</v>
      </c>
      <c r="V13" s="6">
        <f t="shared" si="0"/>
        <v>3191602</v>
      </c>
      <c r="W13" s="6">
        <f t="shared" si="0"/>
        <v>3044452</v>
      </c>
      <c r="X13" s="58">
        <f t="shared" si="0"/>
        <v>2818932</v>
      </c>
      <c r="Y13" s="22">
        <f t="shared" si="4"/>
        <v>42.39530633327153</v>
      </c>
      <c r="Z13" s="22">
        <f t="shared" si="5"/>
        <v>28.67998283327952</v>
      </c>
      <c r="AA13" s="22">
        <f t="shared" si="6"/>
        <v>51.60108211921898</v>
      </c>
      <c r="AB13" s="22">
        <f t="shared" si="7"/>
        <v>29.233059825869717</v>
      </c>
      <c r="AC13" s="22">
        <f t="shared" si="8"/>
        <v>46.05694908965571</v>
      </c>
      <c r="AD13" s="22">
        <f t="shared" si="9"/>
        <v>78.67250266571165</v>
      </c>
      <c r="AE13" s="22">
        <f t="shared" si="10"/>
        <v>37.11725193676336</v>
      </c>
      <c r="AF13" s="22">
        <f t="shared" si="11"/>
        <v>43.55115728933876</v>
      </c>
      <c r="AG13" s="22">
        <f t="shared" si="12"/>
        <v>32.74672584248174</v>
      </c>
      <c r="AH13" s="22">
        <f t="shared" si="13"/>
        <v>23.53122131012343</v>
      </c>
      <c r="AI13" s="22">
        <f t="shared" si="14"/>
        <v>17.637750777762857</v>
      </c>
    </row>
    <row r="14" spans="1:35" ht="12.75">
      <c r="A14" s="4" t="s">
        <v>20</v>
      </c>
      <c r="B14" s="6">
        <v>2216331</v>
      </c>
      <c r="C14" s="6">
        <v>2609121</v>
      </c>
      <c r="D14" s="6">
        <v>2895832</v>
      </c>
      <c r="E14" s="6">
        <v>2908506</v>
      </c>
      <c r="F14" s="6">
        <v>3123723</v>
      </c>
      <c r="G14" s="6">
        <v>3444578</v>
      </c>
      <c r="H14" s="6">
        <v>3943116</v>
      </c>
      <c r="I14" s="6">
        <v>4589575</v>
      </c>
      <c r="J14" s="6">
        <v>5463105</v>
      </c>
      <c r="K14" s="6">
        <v>6478216</v>
      </c>
      <c r="L14" s="6">
        <v>8186453</v>
      </c>
      <c r="M14" s="58">
        <v>9687653</v>
      </c>
      <c r="N14" s="6">
        <f t="shared" si="2"/>
        <v>392790</v>
      </c>
      <c r="O14" s="6">
        <f t="shared" si="3"/>
        <v>286711</v>
      </c>
      <c r="P14" s="6">
        <f t="shared" si="0"/>
        <v>12674</v>
      </c>
      <c r="Q14" s="6">
        <f t="shared" si="0"/>
        <v>215217</v>
      </c>
      <c r="R14" s="6">
        <f t="shared" si="0"/>
        <v>320855</v>
      </c>
      <c r="S14" s="6">
        <f t="shared" si="0"/>
        <v>498538</v>
      </c>
      <c r="T14" s="6">
        <f t="shared" si="0"/>
        <v>646459</v>
      </c>
      <c r="U14" s="6">
        <f t="shared" si="0"/>
        <v>873530</v>
      </c>
      <c r="V14" s="6">
        <f t="shared" si="0"/>
        <v>1015111</v>
      </c>
      <c r="W14" s="6">
        <f t="shared" si="0"/>
        <v>1708237</v>
      </c>
      <c r="X14" s="58">
        <f t="shared" si="0"/>
        <v>1501200</v>
      </c>
      <c r="Y14" s="22">
        <f t="shared" si="4"/>
        <v>17.72253332196319</v>
      </c>
      <c r="Z14" s="22">
        <f t="shared" si="5"/>
        <v>10.988796610046066</v>
      </c>
      <c r="AA14" s="22">
        <f t="shared" si="6"/>
        <v>0.4376635108666525</v>
      </c>
      <c r="AB14" s="22">
        <f t="shared" si="7"/>
        <v>7.399572151475706</v>
      </c>
      <c r="AC14" s="22">
        <f t="shared" si="8"/>
        <v>10.271557369203352</v>
      </c>
      <c r="AD14" s="22">
        <f t="shared" si="9"/>
        <v>14.473122687307416</v>
      </c>
      <c r="AE14" s="22">
        <f t="shared" si="10"/>
        <v>16.3946229327263</v>
      </c>
      <c r="AF14" s="22">
        <f t="shared" si="11"/>
        <v>19.032916991224678</v>
      </c>
      <c r="AG14" s="22">
        <f t="shared" si="12"/>
        <v>18.581209769901914</v>
      </c>
      <c r="AH14" s="22">
        <f t="shared" si="13"/>
        <v>26.36894169629416</v>
      </c>
      <c r="AI14" s="22">
        <f t="shared" si="14"/>
        <v>18.337612150219393</v>
      </c>
    </row>
    <row r="15" spans="1:35" ht="12.75">
      <c r="A15" s="4" t="s">
        <v>21</v>
      </c>
      <c r="B15" s="6">
        <v>154001</v>
      </c>
      <c r="C15" s="6">
        <v>191909</v>
      </c>
      <c r="D15" s="6">
        <v>255912</v>
      </c>
      <c r="E15" s="6">
        <v>368336</v>
      </c>
      <c r="F15" s="6">
        <v>423330</v>
      </c>
      <c r="G15" s="6">
        <v>499794</v>
      </c>
      <c r="H15" s="6">
        <v>632772</v>
      </c>
      <c r="I15" s="6">
        <v>768561</v>
      </c>
      <c r="J15" s="6">
        <v>964691</v>
      </c>
      <c r="K15" s="6">
        <v>1108229</v>
      </c>
      <c r="L15" s="6">
        <v>1211537</v>
      </c>
      <c r="M15" s="58">
        <v>1360301</v>
      </c>
      <c r="N15" s="6">
        <f t="shared" si="2"/>
        <v>37908</v>
      </c>
      <c r="O15" s="6">
        <f t="shared" si="3"/>
        <v>64003</v>
      </c>
      <c r="P15" s="6">
        <f t="shared" si="0"/>
        <v>112424</v>
      </c>
      <c r="Q15" s="6">
        <f t="shared" si="0"/>
        <v>54994</v>
      </c>
      <c r="R15" s="6">
        <f t="shared" si="0"/>
        <v>76464</v>
      </c>
      <c r="S15" s="6">
        <f t="shared" si="0"/>
        <v>132978</v>
      </c>
      <c r="T15" s="6">
        <f t="shared" si="0"/>
        <v>135789</v>
      </c>
      <c r="U15" s="6">
        <f t="shared" si="0"/>
        <v>196130</v>
      </c>
      <c r="V15" s="6">
        <f t="shared" si="0"/>
        <v>143538</v>
      </c>
      <c r="W15" s="6">
        <f t="shared" si="0"/>
        <v>103308</v>
      </c>
      <c r="X15" s="58">
        <f t="shared" si="0"/>
        <v>148764</v>
      </c>
      <c r="Y15" s="22">
        <f t="shared" si="4"/>
        <v>24.615424575165097</v>
      </c>
      <c r="Z15" s="22">
        <f t="shared" si="5"/>
        <v>33.35070267678952</v>
      </c>
      <c r="AA15" s="22">
        <f t="shared" si="6"/>
        <v>43.93072618712682</v>
      </c>
      <c r="AB15" s="22">
        <f t="shared" si="7"/>
        <v>14.93038964423787</v>
      </c>
      <c r="AC15" s="22">
        <f t="shared" si="8"/>
        <v>18.062504429168733</v>
      </c>
      <c r="AD15" s="22">
        <f t="shared" si="9"/>
        <v>26.606561903504243</v>
      </c>
      <c r="AE15" s="22">
        <f t="shared" si="10"/>
        <v>21.459388215660617</v>
      </c>
      <c r="AF15" s="22">
        <f t="shared" si="11"/>
        <v>25.519119497346338</v>
      </c>
      <c r="AG15" s="22">
        <f t="shared" si="12"/>
        <v>14.879168562783315</v>
      </c>
      <c r="AH15" s="22">
        <f t="shared" si="13"/>
        <v>9.321900076608715</v>
      </c>
      <c r="AI15" s="22">
        <f t="shared" si="14"/>
        <v>12.278948146032684</v>
      </c>
    </row>
    <row r="16" spans="1:35" ht="12.75">
      <c r="A16" s="4" t="s">
        <v>22</v>
      </c>
      <c r="B16" s="6">
        <v>161772</v>
      </c>
      <c r="C16" s="6">
        <v>325594</v>
      </c>
      <c r="D16" s="6">
        <v>431866</v>
      </c>
      <c r="E16" s="6">
        <v>445032</v>
      </c>
      <c r="F16" s="6">
        <v>524873</v>
      </c>
      <c r="G16" s="6">
        <v>588637</v>
      </c>
      <c r="H16" s="6">
        <v>667191</v>
      </c>
      <c r="I16" s="6">
        <v>712567</v>
      </c>
      <c r="J16" s="6">
        <v>943935</v>
      </c>
      <c r="K16" s="6">
        <v>1006749</v>
      </c>
      <c r="L16" s="6">
        <v>1293953</v>
      </c>
      <c r="M16" s="58">
        <v>1567582</v>
      </c>
      <c r="N16" s="6">
        <f t="shared" si="2"/>
        <v>163822</v>
      </c>
      <c r="O16" s="6">
        <f t="shared" si="3"/>
        <v>106272</v>
      </c>
      <c r="P16" s="6">
        <f t="shared" si="0"/>
        <v>13166</v>
      </c>
      <c r="Q16" s="6">
        <f t="shared" si="0"/>
        <v>79841</v>
      </c>
      <c r="R16" s="6">
        <f t="shared" si="0"/>
        <v>63764</v>
      </c>
      <c r="S16" s="6">
        <f t="shared" si="0"/>
        <v>78554</v>
      </c>
      <c r="T16" s="6">
        <f t="shared" si="0"/>
        <v>45376</v>
      </c>
      <c r="U16" s="6">
        <f t="shared" si="0"/>
        <v>231368</v>
      </c>
      <c r="V16" s="6">
        <f t="shared" si="0"/>
        <v>62814</v>
      </c>
      <c r="W16" s="6">
        <f t="shared" si="0"/>
        <v>287204</v>
      </c>
      <c r="X16" s="58">
        <f t="shared" si="0"/>
        <v>273629</v>
      </c>
      <c r="Y16" s="22">
        <f t="shared" si="4"/>
        <v>101.26721558736989</v>
      </c>
      <c r="Z16" s="22">
        <f t="shared" si="5"/>
        <v>32.6394221023729</v>
      </c>
      <c r="AA16" s="22">
        <f t="shared" si="6"/>
        <v>3.048630825302293</v>
      </c>
      <c r="AB16" s="22">
        <f t="shared" si="7"/>
        <v>17.940507648888172</v>
      </c>
      <c r="AC16" s="22">
        <f t="shared" si="8"/>
        <v>12.148462580471847</v>
      </c>
      <c r="AD16" s="22">
        <f t="shared" si="9"/>
        <v>13.345066653981997</v>
      </c>
      <c r="AE16" s="22">
        <f t="shared" si="10"/>
        <v>6.801050973409413</v>
      </c>
      <c r="AF16" s="22">
        <f t="shared" si="11"/>
        <v>32.469648468144044</v>
      </c>
      <c r="AG16" s="22">
        <f t="shared" si="12"/>
        <v>6.654483624402103</v>
      </c>
      <c r="AH16" s="22">
        <f t="shared" si="13"/>
        <v>28.52786543617128</v>
      </c>
      <c r="AI16" s="22">
        <f t="shared" si="14"/>
        <v>21.14674953417937</v>
      </c>
    </row>
    <row r="17" spans="1:35" ht="12.75">
      <c r="A17" s="4" t="s">
        <v>23</v>
      </c>
      <c r="B17" s="6">
        <v>4821550</v>
      </c>
      <c r="C17" s="6">
        <v>5638591</v>
      </c>
      <c r="D17" s="6">
        <v>6485280</v>
      </c>
      <c r="E17" s="6">
        <v>7630654</v>
      </c>
      <c r="F17" s="6">
        <v>7897241</v>
      </c>
      <c r="G17" s="6">
        <v>8712176</v>
      </c>
      <c r="H17" s="6">
        <v>10081158</v>
      </c>
      <c r="I17" s="6">
        <v>11113976</v>
      </c>
      <c r="J17" s="6">
        <v>11426518</v>
      </c>
      <c r="K17" s="6">
        <v>11430602</v>
      </c>
      <c r="L17" s="6">
        <v>12419293</v>
      </c>
      <c r="M17" s="58">
        <v>12830632</v>
      </c>
      <c r="N17" s="6">
        <f t="shared" si="2"/>
        <v>817041</v>
      </c>
      <c r="O17" s="6">
        <f t="shared" si="3"/>
        <v>846689</v>
      </c>
      <c r="P17" s="6">
        <f t="shared" si="0"/>
        <v>1145374</v>
      </c>
      <c r="Q17" s="6">
        <f t="shared" si="0"/>
        <v>266587</v>
      </c>
      <c r="R17" s="6">
        <f t="shared" si="0"/>
        <v>814935</v>
      </c>
      <c r="S17" s="6">
        <f t="shared" si="0"/>
        <v>1368982</v>
      </c>
      <c r="T17" s="6">
        <f t="shared" si="0"/>
        <v>1032818</v>
      </c>
      <c r="U17" s="6">
        <f t="shared" si="0"/>
        <v>312542</v>
      </c>
      <c r="V17" s="6">
        <f t="shared" si="0"/>
        <v>4084</v>
      </c>
      <c r="W17" s="6">
        <f t="shared" si="0"/>
        <v>988691</v>
      </c>
      <c r="X17" s="58">
        <f t="shared" si="0"/>
        <v>411339</v>
      </c>
      <c r="Y17" s="22">
        <f t="shared" si="4"/>
        <v>16.945608777260425</v>
      </c>
      <c r="Z17" s="22">
        <f t="shared" si="5"/>
        <v>15.015967641561517</v>
      </c>
      <c r="AA17" s="22">
        <f t="shared" si="6"/>
        <v>17.661134137616262</v>
      </c>
      <c r="AB17" s="22">
        <f t="shared" si="7"/>
        <v>3.4936323937633658</v>
      </c>
      <c r="AC17" s="22">
        <f t="shared" si="8"/>
        <v>10.31923680687977</v>
      </c>
      <c r="AD17" s="22">
        <f t="shared" si="9"/>
        <v>15.713433704736909</v>
      </c>
      <c r="AE17" s="22">
        <f t="shared" si="10"/>
        <v>10.245033358270945</v>
      </c>
      <c r="AF17" s="22">
        <f t="shared" si="11"/>
        <v>2.8121529144925272</v>
      </c>
      <c r="AG17" s="22">
        <f t="shared" si="12"/>
        <v>0.0357414218399691</v>
      </c>
      <c r="AH17" s="22">
        <f t="shared" si="13"/>
        <v>8.649509448408754</v>
      </c>
      <c r="AI17" s="22">
        <f t="shared" si="14"/>
        <v>3.312096751401227</v>
      </c>
    </row>
    <row r="18" spans="1:35" ht="12.75">
      <c r="A18" s="4" t="s">
        <v>24</v>
      </c>
      <c r="B18" s="6">
        <v>2516462</v>
      </c>
      <c r="C18" s="6">
        <v>2700876</v>
      </c>
      <c r="D18" s="6">
        <v>2930390</v>
      </c>
      <c r="E18" s="6">
        <v>3238503</v>
      </c>
      <c r="F18" s="6">
        <v>3427796</v>
      </c>
      <c r="G18" s="6">
        <v>3934224</v>
      </c>
      <c r="H18" s="6">
        <v>4662498</v>
      </c>
      <c r="I18" s="6">
        <v>5193669</v>
      </c>
      <c r="J18" s="6">
        <v>5490224</v>
      </c>
      <c r="K18" s="6">
        <v>5544159</v>
      </c>
      <c r="L18" s="6">
        <v>6080485</v>
      </c>
      <c r="M18" s="58">
        <v>6483802</v>
      </c>
      <c r="N18" s="6">
        <f t="shared" si="2"/>
        <v>184414</v>
      </c>
      <c r="O18" s="6">
        <f t="shared" si="3"/>
        <v>229514</v>
      </c>
      <c r="P18" s="6">
        <f t="shared" si="0"/>
        <v>308113</v>
      </c>
      <c r="Q18" s="6">
        <f t="shared" si="0"/>
        <v>189293</v>
      </c>
      <c r="R18" s="6">
        <f t="shared" si="0"/>
        <v>506428</v>
      </c>
      <c r="S18" s="6">
        <f t="shared" si="0"/>
        <v>728274</v>
      </c>
      <c r="T18" s="6">
        <f t="shared" si="0"/>
        <v>531171</v>
      </c>
      <c r="U18" s="6">
        <f t="shared" si="0"/>
        <v>296555</v>
      </c>
      <c r="V18" s="6">
        <f t="shared" si="0"/>
        <v>53935</v>
      </c>
      <c r="W18" s="6">
        <f t="shared" si="0"/>
        <v>536326</v>
      </c>
      <c r="X18" s="58">
        <f t="shared" si="0"/>
        <v>403317</v>
      </c>
      <c r="Y18" s="22">
        <f t="shared" si="4"/>
        <v>7.328304580001606</v>
      </c>
      <c r="Z18" s="22">
        <f t="shared" si="5"/>
        <v>8.49776146702033</v>
      </c>
      <c r="AA18" s="22">
        <f t="shared" si="6"/>
        <v>10.51440251980112</v>
      </c>
      <c r="AB18" s="22">
        <f t="shared" si="7"/>
        <v>5.84507718535385</v>
      </c>
      <c r="AC18" s="22">
        <f t="shared" si="8"/>
        <v>14.774158088754408</v>
      </c>
      <c r="AD18" s="22">
        <f t="shared" si="9"/>
        <v>18.51124897819748</v>
      </c>
      <c r="AE18" s="22">
        <f t="shared" si="10"/>
        <v>11.392412393528105</v>
      </c>
      <c r="AF18" s="22">
        <f t="shared" si="11"/>
        <v>5.709932612186106</v>
      </c>
      <c r="AG18" s="22">
        <f t="shared" si="12"/>
        <v>0.9823825038832659</v>
      </c>
      <c r="AH18" s="22">
        <f t="shared" si="13"/>
        <v>9.673712460266742</v>
      </c>
      <c r="AI18" s="22">
        <f t="shared" si="14"/>
        <v>6.632974178868956</v>
      </c>
    </row>
    <row r="19" spans="1:35" ht="12.75">
      <c r="A19" s="4" t="s">
        <v>25</v>
      </c>
      <c r="B19" s="6">
        <v>2231853</v>
      </c>
      <c r="C19" s="6">
        <v>2224771</v>
      </c>
      <c r="D19" s="6">
        <v>2404021</v>
      </c>
      <c r="E19" s="6">
        <v>2470939</v>
      </c>
      <c r="F19" s="6">
        <v>2538268</v>
      </c>
      <c r="G19" s="6">
        <v>2621073</v>
      </c>
      <c r="H19" s="6">
        <v>2757537</v>
      </c>
      <c r="I19" s="6">
        <v>2824376</v>
      </c>
      <c r="J19" s="6">
        <v>2913808</v>
      </c>
      <c r="K19" s="6">
        <v>2776755</v>
      </c>
      <c r="L19" s="6">
        <v>2926324</v>
      </c>
      <c r="M19" s="58">
        <v>3046355</v>
      </c>
      <c r="N19" s="6">
        <f t="shared" si="2"/>
        <v>-7082</v>
      </c>
      <c r="O19" s="6">
        <f t="shared" si="3"/>
        <v>179250</v>
      </c>
      <c r="P19" s="6">
        <f t="shared" si="3"/>
        <v>66918</v>
      </c>
      <c r="Q19" s="6">
        <f t="shared" si="3"/>
        <v>67329</v>
      </c>
      <c r="R19" s="6">
        <f t="shared" si="3"/>
        <v>82805</v>
      </c>
      <c r="S19" s="6">
        <f t="shared" si="3"/>
        <v>136464</v>
      </c>
      <c r="T19" s="6">
        <f t="shared" si="3"/>
        <v>66839</v>
      </c>
      <c r="U19" s="6">
        <f t="shared" si="3"/>
        <v>89432</v>
      </c>
      <c r="V19" s="6">
        <f t="shared" si="3"/>
        <v>-137053</v>
      </c>
      <c r="W19" s="6">
        <f t="shared" si="3"/>
        <v>149569</v>
      </c>
      <c r="X19" s="58">
        <f t="shared" si="3"/>
        <v>120031</v>
      </c>
      <c r="Y19" s="22">
        <f t="shared" si="4"/>
        <v>-0.3173148052313481</v>
      </c>
      <c r="Z19" s="22">
        <f t="shared" si="5"/>
        <v>8.057009013511953</v>
      </c>
      <c r="AA19" s="22">
        <f t="shared" si="6"/>
        <v>2.7835863330644783</v>
      </c>
      <c r="AB19" s="22">
        <f t="shared" si="7"/>
        <v>2.7248345669399368</v>
      </c>
      <c r="AC19" s="22">
        <f t="shared" si="8"/>
        <v>3.262263874421456</v>
      </c>
      <c r="AD19" s="22">
        <f t="shared" si="9"/>
        <v>5.206417371816809</v>
      </c>
      <c r="AE19" s="22">
        <f t="shared" si="10"/>
        <v>2.4238659354344114</v>
      </c>
      <c r="AF19" s="22">
        <f t="shared" si="11"/>
        <v>3.1664339308930542</v>
      </c>
      <c r="AG19" s="22">
        <f t="shared" si="12"/>
        <v>-4.703570036186324</v>
      </c>
      <c r="AH19" s="22">
        <f t="shared" si="13"/>
        <v>5.38646729725885</v>
      </c>
      <c r="AI19" s="22">
        <f t="shared" si="14"/>
        <v>4.101767268422772</v>
      </c>
    </row>
    <row r="20" spans="1:35" ht="12.75">
      <c r="A20" s="4" t="s">
        <v>26</v>
      </c>
      <c r="B20" s="6">
        <v>1470495</v>
      </c>
      <c r="C20" s="6">
        <v>1690949</v>
      </c>
      <c r="D20" s="6">
        <v>1769257</v>
      </c>
      <c r="E20" s="6">
        <v>1880999</v>
      </c>
      <c r="F20" s="6">
        <v>1801028</v>
      </c>
      <c r="G20" s="6">
        <v>1905299</v>
      </c>
      <c r="H20" s="6">
        <v>2178611</v>
      </c>
      <c r="I20" s="6">
        <v>2246578</v>
      </c>
      <c r="J20" s="6">
        <v>2363679</v>
      </c>
      <c r="K20" s="6">
        <v>2477574</v>
      </c>
      <c r="L20" s="6">
        <v>2688418</v>
      </c>
      <c r="M20" s="58">
        <v>2853118</v>
      </c>
      <c r="N20" s="6">
        <f t="shared" si="2"/>
        <v>220454</v>
      </c>
      <c r="O20" s="6">
        <f t="shared" si="3"/>
        <v>78308</v>
      </c>
      <c r="P20" s="6">
        <f t="shared" si="3"/>
        <v>111742</v>
      </c>
      <c r="Q20" s="6">
        <f t="shared" si="3"/>
        <v>-79971</v>
      </c>
      <c r="R20" s="6">
        <f t="shared" si="3"/>
        <v>104271</v>
      </c>
      <c r="S20" s="6">
        <f t="shared" si="3"/>
        <v>273312</v>
      </c>
      <c r="T20" s="6">
        <f t="shared" si="3"/>
        <v>67967</v>
      </c>
      <c r="U20" s="6">
        <f t="shared" si="3"/>
        <v>117101</v>
      </c>
      <c r="V20" s="6">
        <f t="shared" si="3"/>
        <v>113895</v>
      </c>
      <c r="W20" s="6">
        <f t="shared" si="3"/>
        <v>210844</v>
      </c>
      <c r="X20" s="58">
        <f t="shared" si="3"/>
        <v>164700</v>
      </c>
      <c r="Y20" s="22">
        <f t="shared" si="4"/>
        <v>14.99182248154533</v>
      </c>
      <c r="Z20" s="22">
        <f t="shared" si="5"/>
        <v>4.6310089777988575</v>
      </c>
      <c r="AA20" s="22">
        <f t="shared" si="6"/>
        <v>6.315758535927793</v>
      </c>
      <c r="AB20" s="22">
        <f t="shared" si="7"/>
        <v>-4.251517411758327</v>
      </c>
      <c r="AC20" s="22">
        <f t="shared" si="8"/>
        <v>5.789526870209681</v>
      </c>
      <c r="AD20" s="22">
        <f t="shared" si="9"/>
        <v>14.344835115118414</v>
      </c>
      <c r="AE20" s="22">
        <f t="shared" si="10"/>
        <v>3.1197400545576977</v>
      </c>
      <c r="AF20" s="22">
        <f t="shared" si="11"/>
        <v>5.212416395068411</v>
      </c>
      <c r="AG20" s="22">
        <f t="shared" si="12"/>
        <v>4.818547696197326</v>
      </c>
      <c r="AH20" s="22">
        <f t="shared" si="13"/>
        <v>8.510098991997818</v>
      </c>
      <c r="AI20" s="22">
        <f t="shared" si="14"/>
        <v>6.1262794699336185</v>
      </c>
    </row>
    <row r="21" spans="1:35" ht="12.75">
      <c r="A21" s="4" t="s">
        <v>27</v>
      </c>
      <c r="B21" s="6">
        <v>2147174</v>
      </c>
      <c r="C21" s="6">
        <v>2289905</v>
      </c>
      <c r="D21" s="6">
        <v>2416630</v>
      </c>
      <c r="E21" s="6">
        <v>2614589</v>
      </c>
      <c r="F21" s="6">
        <v>2845627</v>
      </c>
      <c r="G21" s="6">
        <v>2944806</v>
      </c>
      <c r="H21" s="6">
        <v>3038156</v>
      </c>
      <c r="I21" s="6">
        <v>3218706</v>
      </c>
      <c r="J21" s="6">
        <v>3660777</v>
      </c>
      <c r="K21" s="6">
        <v>3685296</v>
      </c>
      <c r="L21" s="6">
        <v>4041769</v>
      </c>
      <c r="M21" s="58">
        <v>4339367</v>
      </c>
      <c r="N21" s="6">
        <f t="shared" si="2"/>
        <v>142731</v>
      </c>
      <c r="O21" s="6">
        <f t="shared" si="3"/>
        <v>126725</v>
      </c>
      <c r="P21" s="6">
        <f t="shared" si="3"/>
        <v>197959</v>
      </c>
      <c r="Q21" s="6">
        <f t="shared" si="3"/>
        <v>231038</v>
      </c>
      <c r="R21" s="6">
        <f t="shared" si="3"/>
        <v>99179</v>
      </c>
      <c r="S21" s="6">
        <f t="shared" si="3"/>
        <v>93350</v>
      </c>
      <c r="T21" s="6">
        <f t="shared" si="3"/>
        <v>180550</v>
      </c>
      <c r="U21" s="6">
        <f t="shared" si="3"/>
        <v>442071</v>
      </c>
      <c r="V21" s="6">
        <f t="shared" si="3"/>
        <v>24519</v>
      </c>
      <c r="W21" s="6">
        <f t="shared" si="3"/>
        <v>356473</v>
      </c>
      <c r="X21" s="58">
        <f t="shared" si="3"/>
        <v>297598</v>
      </c>
      <c r="Y21" s="22">
        <f t="shared" si="4"/>
        <v>6.647388614057361</v>
      </c>
      <c r="Z21" s="22">
        <f t="shared" si="5"/>
        <v>5.534072374181462</v>
      </c>
      <c r="AA21" s="22">
        <f t="shared" si="6"/>
        <v>8.191531181852413</v>
      </c>
      <c r="AB21" s="22">
        <f t="shared" si="7"/>
        <v>8.836493995805842</v>
      </c>
      <c r="AC21" s="22">
        <f t="shared" si="8"/>
        <v>3.4853127272126674</v>
      </c>
      <c r="AD21" s="22">
        <f t="shared" si="9"/>
        <v>3.169988107875357</v>
      </c>
      <c r="AE21" s="22">
        <f t="shared" si="10"/>
        <v>5.942749483568322</v>
      </c>
      <c r="AF21" s="22">
        <f t="shared" si="11"/>
        <v>13.734432408551758</v>
      </c>
      <c r="AG21" s="22">
        <f t="shared" si="12"/>
        <v>0.669775842669466</v>
      </c>
      <c r="AH21" s="22">
        <f t="shared" si="13"/>
        <v>9.672845817540843</v>
      </c>
      <c r="AI21" s="22">
        <f t="shared" si="14"/>
        <v>7.363063054815849</v>
      </c>
    </row>
    <row r="22" spans="1:35" ht="12.75">
      <c r="A22" s="4" t="s">
        <v>28</v>
      </c>
      <c r="B22" s="6">
        <v>1381625</v>
      </c>
      <c r="C22" s="6">
        <v>1656388</v>
      </c>
      <c r="D22" s="6">
        <v>1798509</v>
      </c>
      <c r="E22" s="6">
        <v>2101593</v>
      </c>
      <c r="F22" s="6">
        <v>2363880</v>
      </c>
      <c r="G22" s="6">
        <v>2683516</v>
      </c>
      <c r="H22" s="6">
        <v>3257022</v>
      </c>
      <c r="I22" s="6">
        <v>3641306</v>
      </c>
      <c r="J22" s="6">
        <v>4205900</v>
      </c>
      <c r="K22" s="6">
        <v>4219973</v>
      </c>
      <c r="L22" s="6">
        <v>4468976</v>
      </c>
      <c r="M22" s="58">
        <v>4533372</v>
      </c>
      <c r="N22" s="6">
        <f t="shared" si="2"/>
        <v>274763</v>
      </c>
      <c r="O22" s="6">
        <f t="shared" si="3"/>
        <v>142121</v>
      </c>
      <c r="P22" s="6">
        <f t="shared" si="3"/>
        <v>303084</v>
      </c>
      <c r="Q22" s="6">
        <f t="shared" si="3"/>
        <v>262287</v>
      </c>
      <c r="R22" s="6">
        <f t="shared" si="3"/>
        <v>319636</v>
      </c>
      <c r="S22" s="6">
        <f t="shared" si="3"/>
        <v>573506</v>
      </c>
      <c r="T22" s="6">
        <f t="shared" si="3"/>
        <v>384284</v>
      </c>
      <c r="U22" s="6">
        <f t="shared" si="3"/>
        <v>564594</v>
      </c>
      <c r="V22" s="6">
        <f t="shared" si="3"/>
        <v>14073</v>
      </c>
      <c r="W22" s="6">
        <f t="shared" si="3"/>
        <v>249003</v>
      </c>
      <c r="X22" s="58">
        <f t="shared" si="3"/>
        <v>64396</v>
      </c>
      <c r="Y22" s="22">
        <f t="shared" si="4"/>
        <v>19.886944720890256</v>
      </c>
      <c r="Z22" s="22">
        <f t="shared" si="5"/>
        <v>8.580175659326196</v>
      </c>
      <c r="AA22" s="22">
        <f t="shared" si="6"/>
        <v>16.851959039404306</v>
      </c>
      <c r="AB22" s="22">
        <f t="shared" si="7"/>
        <v>12.48038987568002</v>
      </c>
      <c r="AC22" s="22">
        <f t="shared" si="8"/>
        <v>13.521667766553294</v>
      </c>
      <c r="AD22" s="22">
        <f t="shared" si="9"/>
        <v>21.37143955914554</v>
      </c>
      <c r="AE22" s="22">
        <f t="shared" si="10"/>
        <v>11.798630773755905</v>
      </c>
      <c r="AF22" s="22">
        <f t="shared" si="11"/>
        <v>15.505261024478582</v>
      </c>
      <c r="AG22" s="22">
        <f t="shared" si="12"/>
        <v>0.33460139328086735</v>
      </c>
      <c r="AH22" s="22">
        <f t="shared" si="13"/>
        <v>5.900582776240512</v>
      </c>
      <c r="AI22" s="22">
        <f t="shared" si="14"/>
        <v>1.4409564965217982</v>
      </c>
    </row>
    <row r="23" spans="1:35" ht="12.75">
      <c r="A23" s="4" t="s">
        <v>29</v>
      </c>
      <c r="B23" s="6">
        <v>694466</v>
      </c>
      <c r="C23" s="6">
        <v>742371</v>
      </c>
      <c r="D23" s="6">
        <v>768014</v>
      </c>
      <c r="E23" s="6">
        <v>797423</v>
      </c>
      <c r="F23" s="6">
        <v>847226</v>
      </c>
      <c r="G23" s="6">
        <v>913774</v>
      </c>
      <c r="H23" s="6">
        <v>969265</v>
      </c>
      <c r="I23" s="6">
        <v>992048</v>
      </c>
      <c r="J23" s="6">
        <v>1124660</v>
      </c>
      <c r="K23" s="6">
        <v>1227928</v>
      </c>
      <c r="L23" s="6">
        <v>1274923</v>
      </c>
      <c r="M23" s="58">
        <v>1328361</v>
      </c>
      <c r="N23" s="6">
        <f t="shared" si="2"/>
        <v>47905</v>
      </c>
      <c r="O23" s="6">
        <f t="shared" si="3"/>
        <v>25643</v>
      </c>
      <c r="P23" s="6">
        <f t="shared" si="3"/>
        <v>29409</v>
      </c>
      <c r="Q23" s="6">
        <f t="shared" si="3"/>
        <v>49803</v>
      </c>
      <c r="R23" s="6">
        <f t="shared" si="3"/>
        <v>66548</v>
      </c>
      <c r="S23" s="6">
        <f t="shared" si="3"/>
        <v>55491</v>
      </c>
      <c r="T23" s="6">
        <f t="shared" si="3"/>
        <v>22783</v>
      </c>
      <c r="U23" s="6">
        <f t="shared" si="3"/>
        <v>132612</v>
      </c>
      <c r="V23" s="6">
        <f t="shared" si="3"/>
        <v>103268</v>
      </c>
      <c r="W23" s="6">
        <f t="shared" si="3"/>
        <v>46995</v>
      </c>
      <c r="X23" s="58">
        <f t="shared" si="3"/>
        <v>53438</v>
      </c>
      <c r="Y23" s="22">
        <f t="shared" si="4"/>
        <v>6.8981058827933985</v>
      </c>
      <c r="Z23" s="22">
        <f t="shared" si="5"/>
        <v>3.454202817728602</v>
      </c>
      <c r="AA23" s="22">
        <f t="shared" si="6"/>
        <v>3.8292270713815113</v>
      </c>
      <c r="AB23" s="22">
        <f t="shared" si="7"/>
        <v>6.245493295277412</v>
      </c>
      <c r="AC23" s="22">
        <f t="shared" si="8"/>
        <v>7.854810876908877</v>
      </c>
      <c r="AD23" s="22">
        <f t="shared" si="9"/>
        <v>6.072726954367273</v>
      </c>
      <c r="AE23" s="22">
        <f t="shared" si="10"/>
        <v>2.3505439688836387</v>
      </c>
      <c r="AF23" s="22">
        <f t="shared" si="11"/>
        <v>13.367498346854184</v>
      </c>
      <c r="AG23" s="22">
        <f t="shared" si="12"/>
        <v>9.182152828410365</v>
      </c>
      <c r="AH23" s="22">
        <f t="shared" si="13"/>
        <v>3.8271787922418907</v>
      </c>
      <c r="AI23" s="22">
        <f t="shared" si="14"/>
        <v>4.191468818116858</v>
      </c>
    </row>
    <row r="24" spans="1:35" ht="12.75">
      <c r="A24" s="4" t="s">
        <v>30</v>
      </c>
      <c r="B24" s="6">
        <v>1188044</v>
      </c>
      <c r="C24" s="6">
        <v>1295346</v>
      </c>
      <c r="D24" s="6">
        <v>1449661</v>
      </c>
      <c r="E24" s="6">
        <v>1631526</v>
      </c>
      <c r="F24" s="6">
        <v>1821244</v>
      </c>
      <c r="G24" s="6">
        <v>2343001</v>
      </c>
      <c r="H24" s="6">
        <v>3100689</v>
      </c>
      <c r="I24" s="6">
        <v>3922399</v>
      </c>
      <c r="J24" s="6">
        <v>4216975</v>
      </c>
      <c r="K24" s="6">
        <v>4781468</v>
      </c>
      <c r="L24" s="6">
        <v>5296486</v>
      </c>
      <c r="M24" s="58">
        <v>5773552</v>
      </c>
      <c r="N24" s="6">
        <f t="shared" si="2"/>
        <v>107302</v>
      </c>
      <c r="O24" s="6">
        <f t="shared" si="3"/>
        <v>154315</v>
      </c>
      <c r="P24" s="6">
        <f t="shared" si="3"/>
        <v>181865</v>
      </c>
      <c r="Q24" s="6">
        <f t="shared" si="3"/>
        <v>189718</v>
      </c>
      <c r="R24" s="6">
        <f t="shared" si="3"/>
        <v>521757</v>
      </c>
      <c r="S24" s="6">
        <f t="shared" si="3"/>
        <v>757688</v>
      </c>
      <c r="T24" s="6">
        <f t="shared" si="3"/>
        <v>821710</v>
      </c>
      <c r="U24" s="6">
        <f t="shared" si="3"/>
        <v>294576</v>
      </c>
      <c r="V24" s="6">
        <f t="shared" si="3"/>
        <v>564493</v>
      </c>
      <c r="W24" s="6">
        <f t="shared" si="3"/>
        <v>515018</v>
      </c>
      <c r="X24" s="58">
        <f t="shared" si="3"/>
        <v>477066</v>
      </c>
      <c r="Y24" s="22">
        <f t="shared" si="4"/>
        <v>9.031820370289315</v>
      </c>
      <c r="Z24" s="22">
        <f t="shared" si="5"/>
        <v>11.913033274507352</v>
      </c>
      <c r="AA24" s="22">
        <f t="shared" si="6"/>
        <v>12.545346808667682</v>
      </c>
      <c r="AB24" s="22">
        <f t="shared" si="7"/>
        <v>11.628254774977536</v>
      </c>
      <c r="AC24" s="22">
        <f t="shared" si="8"/>
        <v>28.648385389327295</v>
      </c>
      <c r="AD24" s="22">
        <f t="shared" si="9"/>
        <v>32.33835580949389</v>
      </c>
      <c r="AE24" s="22">
        <f t="shared" si="10"/>
        <v>26.50088415832739</v>
      </c>
      <c r="AF24" s="22">
        <f t="shared" si="11"/>
        <v>7.510097774346771</v>
      </c>
      <c r="AG24" s="22">
        <f t="shared" si="12"/>
        <v>13.38620693743738</v>
      </c>
      <c r="AH24" s="22">
        <f t="shared" si="13"/>
        <v>10.771127193573188</v>
      </c>
      <c r="AI24" s="22">
        <f t="shared" si="14"/>
        <v>9.007217237995153</v>
      </c>
    </row>
    <row r="25" spans="1:35" ht="12.75">
      <c r="A25" s="4" t="s">
        <v>31</v>
      </c>
      <c r="B25" s="6">
        <v>2805346</v>
      </c>
      <c r="C25" s="6">
        <v>3366416</v>
      </c>
      <c r="D25" s="6">
        <v>3852356</v>
      </c>
      <c r="E25" s="6">
        <v>4249614</v>
      </c>
      <c r="F25" s="6">
        <v>4316721</v>
      </c>
      <c r="G25" s="6">
        <v>4690514</v>
      </c>
      <c r="H25" s="6">
        <v>5148578</v>
      </c>
      <c r="I25" s="6">
        <v>5689170</v>
      </c>
      <c r="J25" s="6">
        <v>5737037</v>
      </c>
      <c r="K25" s="6">
        <v>6016425</v>
      </c>
      <c r="L25" s="6">
        <v>6349097</v>
      </c>
      <c r="M25" s="58">
        <v>6547629</v>
      </c>
      <c r="N25" s="6">
        <f t="shared" si="2"/>
        <v>561070</v>
      </c>
      <c r="O25" s="6">
        <f t="shared" si="3"/>
        <v>485940</v>
      </c>
      <c r="P25" s="6">
        <f t="shared" si="3"/>
        <v>397258</v>
      </c>
      <c r="Q25" s="6">
        <f t="shared" si="3"/>
        <v>67107</v>
      </c>
      <c r="R25" s="6">
        <f t="shared" si="3"/>
        <v>373793</v>
      </c>
      <c r="S25" s="6">
        <f t="shared" si="3"/>
        <v>458064</v>
      </c>
      <c r="T25" s="6">
        <f t="shared" si="3"/>
        <v>540592</v>
      </c>
      <c r="U25" s="6">
        <f t="shared" si="3"/>
        <v>47867</v>
      </c>
      <c r="V25" s="6">
        <f t="shared" si="3"/>
        <v>279388</v>
      </c>
      <c r="W25" s="6">
        <f t="shared" si="3"/>
        <v>332672</v>
      </c>
      <c r="X25" s="58">
        <f t="shared" si="3"/>
        <v>198532</v>
      </c>
      <c r="Y25" s="22">
        <f t="shared" si="4"/>
        <v>20.000028516981505</v>
      </c>
      <c r="Z25" s="22">
        <f t="shared" si="5"/>
        <v>14.434936145740751</v>
      </c>
      <c r="AA25" s="22">
        <f t="shared" si="6"/>
        <v>10.312079153640006</v>
      </c>
      <c r="AB25" s="22">
        <f t="shared" si="7"/>
        <v>1.5791316576046672</v>
      </c>
      <c r="AC25" s="22">
        <f t="shared" si="8"/>
        <v>8.659188305197393</v>
      </c>
      <c r="AD25" s="22">
        <f t="shared" si="9"/>
        <v>9.76575275119102</v>
      </c>
      <c r="AE25" s="22">
        <f t="shared" si="10"/>
        <v>10.499831215531746</v>
      </c>
      <c r="AF25" s="22">
        <f t="shared" si="11"/>
        <v>0.8413705338388552</v>
      </c>
      <c r="AG25" s="22">
        <f t="shared" si="12"/>
        <v>4.86990061245901</v>
      </c>
      <c r="AH25" s="22">
        <f t="shared" si="13"/>
        <v>5.529396610113149</v>
      </c>
      <c r="AI25" s="22">
        <f t="shared" si="14"/>
        <v>3.126932853601071</v>
      </c>
    </row>
    <row r="26" spans="1:35" ht="12.75">
      <c r="A26" s="4" t="s">
        <v>32</v>
      </c>
      <c r="B26" s="6">
        <v>2420982</v>
      </c>
      <c r="C26" s="6">
        <v>2810173</v>
      </c>
      <c r="D26" s="6">
        <v>3668412</v>
      </c>
      <c r="E26" s="6">
        <v>4842325</v>
      </c>
      <c r="F26" s="6">
        <v>5256106</v>
      </c>
      <c r="G26" s="6">
        <v>6371766</v>
      </c>
      <c r="H26" s="6">
        <v>7823194</v>
      </c>
      <c r="I26" s="6">
        <v>8875083</v>
      </c>
      <c r="J26" s="6">
        <v>9262078</v>
      </c>
      <c r="K26" s="6">
        <v>9295297</v>
      </c>
      <c r="L26" s="6">
        <v>9938444</v>
      </c>
      <c r="M26" s="58">
        <v>9883640</v>
      </c>
      <c r="N26" s="6">
        <f t="shared" si="2"/>
        <v>389191</v>
      </c>
      <c r="O26" s="6">
        <f t="shared" si="3"/>
        <v>858239</v>
      </c>
      <c r="P26" s="6">
        <f t="shared" si="3"/>
        <v>1173913</v>
      </c>
      <c r="Q26" s="6">
        <f t="shared" si="3"/>
        <v>413781</v>
      </c>
      <c r="R26" s="6">
        <f t="shared" si="3"/>
        <v>1115660</v>
      </c>
      <c r="S26" s="6">
        <f t="shared" si="3"/>
        <v>1451428</v>
      </c>
      <c r="T26" s="6">
        <f t="shared" si="3"/>
        <v>1051889</v>
      </c>
      <c r="U26" s="6">
        <f t="shared" si="3"/>
        <v>386995</v>
      </c>
      <c r="V26" s="6">
        <f t="shared" si="3"/>
        <v>33219</v>
      </c>
      <c r="W26" s="6">
        <f t="shared" si="3"/>
        <v>643147</v>
      </c>
      <c r="X26" s="58">
        <f t="shared" si="3"/>
        <v>-54804</v>
      </c>
      <c r="Y26" s="22">
        <f t="shared" si="4"/>
        <v>16.07574942729851</v>
      </c>
      <c r="Z26" s="22">
        <f t="shared" si="5"/>
        <v>30.540432919966136</v>
      </c>
      <c r="AA26" s="22">
        <f t="shared" si="6"/>
        <v>32.00057681634451</v>
      </c>
      <c r="AB26" s="22">
        <f t="shared" si="7"/>
        <v>8.545089394041087</v>
      </c>
      <c r="AC26" s="22">
        <f t="shared" si="8"/>
        <v>21.22597984135023</v>
      </c>
      <c r="AD26" s="22">
        <f t="shared" si="9"/>
        <v>22.77905371917299</v>
      </c>
      <c r="AE26" s="22">
        <f t="shared" si="10"/>
        <v>13.445774194018453</v>
      </c>
      <c r="AF26" s="22">
        <f t="shared" si="11"/>
        <v>4.360466262681713</v>
      </c>
      <c r="AG26" s="22">
        <f t="shared" si="12"/>
        <v>0.3586560165008328</v>
      </c>
      <c r="AH26" s="22">
        <f t="shared" si="13"/>
        <v>6.919058100026282</v>
      </c>
      <c r="AI26" s="22">
        <f t="shared" si="14"/>
        <v>-0.5514344096520541</v>
      </c>
    </row>
    <row r="27" spans="1:35" ht="12.75">
      <c r="A27" s="4" t="s">
        <v>33</v>
      </c>
      <c r="B27" s="6">
        <v>1751394</v>
      </c>
      <c r="C27" s="6">
        <v>2075708</v>
      </c>
      <c r="D27" s="6">
        <v>2387125</v>
      </c>
      <c r="E27" s="6">
        <v>2563953</v>
      </c>
      <c r="F27" s="6">
        <v>2792300</v>
      </c>
      <c r="G27" s="6">
        <v>2982483</v>
      </c>
      <c r="H27" s="6">
        <v>3413864</v>
      </c>
      <c r="I27" s="6">
        <v>3804971</v>
      </c>
      <c r="J27" s="6">
        <v>4075970</v>
      </c>
      <c r="K27" s="6">
        <v>4375099</v>
      </c>
      <c r="L27" s="6">
        <v>4919479</v>
      </c>
      <c r="M27" s="58">
        <v>5303925</v>
      </c>
      <c r="N27" s="6">
        <f t="shared" si="2"/>
        <v>324314</v>
      </c>
      <c r="O27" s="6">
        <f t="shared" si="3"/>
        <v>311417</v>
      </c>
      <c r="P27" s="6">
        <f t="shared" si="3"/>
        <v>176828</v>
      </c>
      <c r="Q27" s="6">
        <f t="shared" si="3"/>
        <v>228347</v>
      </c>
      <c r="R27" s="6">
        <f t="shared" si="3"/>
        <v>190183</v>
      </c>
      <c r="S27" s="6">
        <f t="shared" si="3"/>
        <v>431381</v>
      </c>
      <c r="T27" s="6">
        <f t="shared" si="3"/>
        <v>391107</v>
      </c>
      <c r="U27" s="6">
        <f t="shared" si="3"/>
        <v>270999</v>
      </c>
      <c r="V27" s="6">
        <f t="shared" si="3"/>
        <v>299129</v>
      </c>
      <c r="W27" s="6">
        <f t="shared" si="3"/>
        <v>544380</v>
      </c>
      <c r="X27" s="58">
        <f t="shared" si="3"/>
        <v>384446</v>
      </c>
      <c r="Y27" s="22">
        <f t="shared" si="4"/>
        <v>18.51747807746287</v>
      </c>
      <c r="Z27" s="22">
        <f t="shared" si="5"/>
        <v>15.002929121051709</v>
      </c>
      <c r="AA27" s="22">
        <f t="shared" si="6"/>
        <v>7.407571869927214</v>
      </c>
      <c r="AB27" s="22">
        <f t="shared" si="7"/>
        <v>8.906052490041743</v>
      </c>
      <c r="AC27" s="22">
        <f t="shared" si="8"/>
        <v>6.810980195537729</v>
      </c>
      <c r="AD27" s="22">
        <f t="shared" si="9"/>
        <v>14.463820917001035</v>
      </c>
      <c r="AE27" s="22">
        <f t="shared" si="10"/>
        <v>11.456431773497714</v>
      </c>
      <c r="AF27" s="22">
        <f t="shared" si="11"/>
        <v>7.122235622820779</v>
      </c>
      <c r="AG27" s="22">
        <f t="shared" si="12"/>
        <v>7.3388420425076735</v>
      </c>
      <c r="AH27" s="22">
        <f t="shared" si="13"/>
        <v>12.44268986827498</v>
      </c>
      <c r="AI27" s="22">
        <f t="shared" si="14"/>
        <v>7.814770629166219</v>
      </c>
    </row>
    <row r="28" spans="1:35" ht="12.75">
      <c r="A28" s="4" t="s">
        <v>34</v>
      </c>
      <c r="B28" s="6">
        <v>1551270</v>
      </c>
      <c r="C28" s="6">
        <v>1797114</v>
      </c>
      <c r="D28" s="6">
        <v>1790618</v>
      </c>
      <c r="E28" s="6">
        <v>2009821</v>
      </c>
      <c r="F28" s="6">
        <v>2183796</v>
      </c>
      <c r="G28" s="6">
        <v>2178914</v>
      </c>
      <c r="H28" s="6">
        <v>2178141</v>
      </c>
      <c r="I28" s="6">
        <v>2216912</v>
      </c>
      <c r="J28" s="6">
        <v>2520638</v>
      </c>
      <c r="K28" s="6">
        <v>2573216</v>
      </c>
      <c r="L28" s="6">
        <v>2844658</v>
      </c>
      <c r="M28" s="58">
        <v>2967297</v>
      </c>
      <c r="N28" s="6">
        <f t="shared" si="2"/>
        <v>245844</v>
      </c>
      <c r="O28" s="6">
        <f t="shared" si="3"/>
        <v>-6496</v>
      </c>
      <c r="P28" s="6">
        <f t="shared" si="3"/>
        <v>219203</v>
      </c>
      <c r="Q28" s="6">
        <f t="shared" si="3"/>
        <v>173975</v>
      </c>
      <c r="R28" s="6">
        <f t="shared" si="3"/>
        <v>-4882</v>
      </c>
      <c r="S28" s="6">
        <f t="shared" si="3"/>
        <v>-773</v>
      </c>
      <c r="T28" s="6">
        <f t="shared" si="3"/>
        <v>38771</v>
      </c>
      <c r="U28" s="6">
        <f t="shared" si="3"/>
        <v>303726</v>
      </c>
      <c r="V28" s="6">
        <f t="shared" si="3"/>
        <v>52578</v>
      </c>
      <c r="W28" s="6">
        <f t="shared" si="3"/>
        <v>271442</v>
      </c>
      <c r="X28" s="58">
        <f t="shared" si="3"/>
        <v>122639</v>
      </c>
      <c r="Y28" s="22">
        <f t="shared" si="4"/>
        <v>15.847918157380727</v>
      </c>
      <c r="Z28" s="22">
        <f t="shared" si="5"/>
        <v>-0.3614684432929686</v>
      </c>
      <c r="AA28" s="22">
        <f t="shared" si="6"/>
        <v>12.241751171941754</v>
      </c>
      <c r="AB28" s="22">
        <f t="shared" si="7"/>
        <v>8.656243516213632</v>
      </c>
      <c r="AC28" s="22">
        <f t="shared" si="8"/>
        <v>-0.22355568010931423</v>
      </c>
      <c r="AD28" s="22">
        <f t="shared" si="9"/>
        <v>-0.03547638869638728</v>
      </c>
      <c r="AE28" s="22">
        <f t="shared" si="10"/>
        <v>1.7800041411460508</v>
      </c>
      <c r="AF28" s="22">
        <f t="shared" si="11"/>
        <v>13.700408496142384</v>
      </c>
      <c r="AG28" s="22">
        <f t="shared" si="12"/>
        <v>2.0859004744037026</v>
      </c>
      <c r="AH28" s="22">
        <f t="shared" si="13"/>
        <v>10.54874522776168</v>
      </c>
      <c r="AI28" s="22">
        <f t="shared" si="14"/>
        <v>4.311203666662214</v>
      </c>
    </row>
    <row r="29" spans="1:35" ht="12.75">
      <c r="A29" s="4" t="s">
        <v>35</v>
      </c>
      <c r="B29" s="6">
        <v>3106665</v>
      </c>
      <c r="C29" s="6">
        <v>3293335</v>
      </c>
      <c r="D29" s="6">
        <v>3404055</v>
      </c>
      <c r="E29" s="6">
        <v>3629367</v>
      </c>
      <c r="F29" s="6">
        <v>3784664</v>
      </c>
      <c r="G29" s="6">
        <v>3954653</v>
      </c>
      <c r="H29" s="6">
        <v>4319813</v>
      </c>
      <c r="I29" s="6">
        <v>4676501</v>
      </c>
      <c r="J29" s="6">
        <v>4916686</v>
      </c>
      <c r="K29" s="6">
        <v>5117073</v>
      </c>
      <c r="L29" s="6">
        <v>5595211</v>
      </c>
      <c r="M29" s="58">
        <v>5988927</v>
      </c>
      <c r="N29" s="6">
        <f t="shared" si="2"/>
        <v>186670</v>
      </c>
      <c r="O29" s="6">
        <f t="shared" si="3"/>
        <v>110720</v>
      </c>
      <c r="P29" s="6">
        <f t="shared" si="3"/>
        <v>225312</v>
      </c>
      <c r="Q29" s="6">
        <f t="shared" si="3"/>
        <v>155297</v>
      </c>
      <c r="R29" s="6">
        <f t="shared" si="3"/>
        <v>169989</v>
      </c>
      <c r="S29" s="6">
        <f t="shared" si="3"/>
        <v>365160</v>
      </c>
      <c r="T29" s="6">
        <f t="shared" si="3"/>
        <v>356688</v>
      </c>
      <c r="U29" s="6">
        <f t="shared" si="3"/>
        <v>240185</v>
      </c>
      <c r="V29" s="6">
        <f t="shared" si="3"/>
        <v>200387</v>
      </c>
      <c r="W29" s="6">
        <f t="shared" si="3"/>
        <v>478138</v>
      </c>
      <c r="X29" s="58">
        <f t="shared" si="3"/>
        <v>393716</v>
      </c>
      <c r="Y29" s="22">
        <f t="shared" si="4"/>
        <v>6.00869421067286</v>
      </c>
      <c r="Z29" s="22">
        <f t="shared" si="5"/>
        <v>3.361941618450598</v>
      </c>
      <c r="AA29" s="22">
        <f t="shared" si="6"/>
        <v>6.618929482631744</v>
      </c>
      <c r="AB29" s="22">
        <f t="shared" si="7"/>
        <v>4.278900425335879</v>
      </c>
      <c r="AC29" s="22">
        <f t="shared" si="8"/>
        <v>4.491521572324518</v>
      </c>
      <c r="AD29" s="22">
        <f t="shared" si="9"/>
        <v>9.233679920842611</v>
      </c>
      <c r="AE29" s="22">
        <f t="shared" si="10"/>
        <v>8.257024088774214</v>
      </c>
      <c r="AF29" s="22">
        <f t="shared" si="11"/>
        <v>5.135998046402642</v>
      </c>
      <c r="AG29" s="22">
        <f t="shared" si="12"/>
        <v>4.075651770318463</v>
      </c>
      <c r="AH29" s="22">
        <f t="shared" si="13"/>
        <v>9.34397457296388</v>
      </c>
      <c r="AI29" s="22">
        <f t="shared" si="14"/>
        <v>7.036660458381283</v>
      </c>
    </row>
    <row r="30" spans="1:35" ht="12.75">
      <c r="A30" s="4" t="s">
        <v>36</v>
      </c>
      <c r="B30" s="6">
        <v>243329</v>
      </c>
      <c r="C30" s="6">
        <v>376053</v>
      </c>
      <c r="D30" s="6">
        <v>548889</v>
      </c>
      <c r="E30" s="6">
        <v>537606</v>
      </c>
      <c r="F30" s="6">
        <v>559456</v>
      </c>
      <c r="G30" s="6">
        <v>591024</v>
      </c>
      <c r="H30" s="6">
        <v>674767</v>
      </c>
      <c r="I30" s="6">
        <v>694409</v>
      </c>
      <c r="J30" s="6">
        <v>786690</v>
      </c>
      <c r="K30" s="6">
        <v>799065</v>
      </c>
      <c r="L30" s="6">
        <v>902195</v>
      </c>
      <c r="M30" s="58">
        <v>989415</v>
      </c>
      <c r="N30" s="6">
        <f t="shared" si="2"/>
        <v>132724</v>
      </c>
      <c r="O30" s="6">
        <f t="shared" si="3"/>
        <v>172836</v>
      </c>
      <c r="P30" s="6">
        <f t="shared" si="3"/>
        <v>-11283</v>
      </c>
      <c r="Q30" s="6">
        <f t="shared" si="3"/>
        <v>21850</v>
      </c>
      <c r="R30" s="6">
        <f t="shared" si="3"/>
        <v>31568</v>
      </c>
      <c r="S30" s="6">
        <f t="shared" si="3"/>
        <v>83743</v>
      </c>
      <c r="T30" s="6">
        <f t="shared" si="3"/>
        <v>19642</v>
      </c>
      <c r="U30" s="6">
        <f t="shared" si="3"/>
        <v>92281</v>
      </c>
      <c r="V30" s="6">
        <f t="shared" si="3"/>
        <v>12375</v>
      </c>
      <c r="W30" s="6">
        <f t="shared" si="3"/>
        <v>103130</v>
      </c>
      <c r="X30" s="58">
        <f t="shared" si="3"/>
        <v>87220</v>
      </c>
      <c r="Y30" s="22">
        <f t="shared" si="4"/>
        <v>54.545080939797565</v>
      </c>
      <c r="Z30" s="22">
        <f t="shared" si="5"/>
        <v>45.96054279582931</v>
      </c>
      <c r="AA30" s="22">
        <f t="shared" si="6"/>
        <v>-2.0556068713346414</v>
      </c>
      <c r="AB30" s="22">
        <f t="shared" si="7"/>
        <v>4.064314758391833</v>
      </c>
      <c r="AC30" s="22">
        <f t="shared" si="8"/>
        <v>5.642624263570325</v>
      </c>
      <c r="AD30" s="22">
        <f t="shared" si="9"/>
        <v>14.169136955521264</v>
      </c>
      <c r="AE30" s="22">
        <f t="shared" si="10"/>
        <v>2.9109307360911245</v>
      </c>
      <c r="AF30" s="22">
        <f t="shared" si="11"/>
        <v>13.289142277821862</v>
      </c>
      <c r="AG30" s="22">
        <f t="shared" si="12"/>
        <v>1.5730465621782406</v>
      </c>
      <c r="AH30" s="22">
        <f t="shared" si="13"/>
        <v>12.90633427818763</v>
      </c>
      <c r="AI30" s="22">
        <f t="shared" si="14"/>
        <v>9.667533072118555</v>
      </c>
    </row>
    <row r="31" spans="1:35" ht="12.75">
      <c r="A31" s="4" t="s">
        <v>37</v>
      </c>
      <c r="B31" s="6">
        <v>1066300</v>
      </c>
      <c r="C31" s="6">
        <v>1192214</v>
      </c>
      <c r="D31" s="6">
        <v>1296372</v>
      </c>
      <c r="E31" s="6">
        <v>1377963</v>
      </c>
      <c r="F31" s="6">
        <v>1315834</v>
      </c>
      <c r="G31" s="6">
        <v>1325510</v>
      </c>
      <c r="H31" s="6">
        <v>1411330</v>
      </c>
      <c r="I31" s="6">
        <v>1483493</v>
      </c>
      <c r="J31" s="6">
        <v>1569825</v>
      </c>
      <c r="K31" s="6">
        <v>1578385</v>
      </c>
      <c r="L31" s="6">
        <v>1711263</v>
      </c>
      <c r="M31" s="58">
        <v>1826341</v>
      </c>
      <c r="N31" s="6">
        <f t="shared" si="2"/>
        <v>125914</v>
      </c>
      <c r="O31" s="6">
        <f t="shared" si="3"/>
        <v>104158</v>
      </c>
      <c r="P31" s="6">
        <f t="shared" si="3"/>
        <v>81591</v>
      </c>
      <c r="Q31" s="6">
        <f t="shared" si="3"/>
        <v>-62129</v>
      </c>
      <c r="R31" s="6">
        <f t="shared" si="3"/>
        <v>9676</v>
      </c>
      <c r="S31" s="6">
        <f t="shared" si="3"/>
        <v>85820</v>
      </c>
      <c r="T31" s="6">
        <f t="shared" si="3"/>
        <v>72163</v>
      </c>
      <c r="U31" s="6">
        <f t="shared" si="3"/>
        <v>86332</v>
      </c>
      <c r="V31" s="6">
        <f t="shared" si="3"/>
        <v>8560</v>
      </c>
      <c r="W31" s="6">
        <f t="shared" si="3"/>
        <v>132878</v>
      </c>
      <c r="X31" s="58">
        <f t="shared" si="3"/>
        <v>115078</v>
      </c>
      <c r="Y31" s="22">
        <f t="shared" si="4"/>
        <v>11.808496670730563</v>
      </c>
      <c r="Z31" s="22">
        <f t="shared" si="5"/>
        <v>8.73651877934666</v>
      </c>
      <c r="AA31" s="22">
        <f t="shared" si="6"/>
        <v>6.293795299497367</v>
      </c>
      <c r="AB31" s="22">
        <f t="shared" si="7"/>
        <v>-4.508756766328268</v>
      </c>
      <c r="AC31" s="22">
        <f t="shared" si="8"/>
        <v>0.7353511157182441</v>
      </c>
      <c r="AD31" s="22">
        <f t="shared" si="9"/>
        <v>6.474489064586461</v>
      </c>
      <c r="AE31" s="22">
        <f t="shared" si="10"/>
        <v>5.113120248276449</v>
      </c>
      <c r="AF31" s="22">
        <f t="shared" si="11"/>
        <v>5.819508416959163</v>
      </c>
      <c r="AG31" s="22">
        <f t="shared" si="12"/>
        <v>0.5452837099676716</v>
      </c>
      <c r="AH31" s="22">
        <f t="shared" si="13"/>
        <v>8.418605093180688</v>
      </c>
      <c r="AI31" s="22">
        <f t="shared" si="14"/>
        <v>6.72474073242979</v>
      </c>
    </row>
    <row r="32" spans="1:35" ht="12.75">
      <c r="A32" s="4" t="s">
        <v>38</v>
      </c>
      <c r="B32" s="6">
        <v>42335</v>
      </c>
      <c r="C32" s="6">
        <v>81875</v>
      </c>
      <c r="D32" s="6">
        <v>77407</v>
      </c>
      <c r="E32" s="6">
        <v>91058</v>
      </c>
      <c r="F32" s="6">
        <v>110247</v>
      </c>
      <c r="G32" s="6">
        <v>160083</v>
      </c>
      <c r="H32" s="6">
        <v>285278</v>
      </c>
      <c r="I32" s="6">
        <v>488738</v>
      </c>
      <c r="J32" s="6">
        <v>800493</v>
      </c>
      <c r="K32" s="6">
        <v>1201833</v>
      </c>
      <c r="L32" s="6">
        <v>1998257</v>
      </c>
      <c r="M32" s="58">
        <v>2700551</v>
      </c>
      <c r="N32" s="6">
        <f t="shared" si="2"/>
        <v>39540</v>
      </c>
      <c r="O32" s="6">
        <f t="shared" si="3"/>
        <v>-4468</v>
      </c>
      <c r="P32" s="6">
        <f t="shared" si="3"/>
        <v>13651</v>
      </c>
      <c r="Q32" s="6">
        <f t="shared" si="3"/>
        <v>19189</v>
      </c>
      <c r="R32" s="6">
        <f t="shared" si="3"/>
        <v>49836</v>
      </c>
      <c r="S32" s="6">
        <f t="shared" si="3"/>
        <v>125195</v>
      </c>
      <c r="T32" s="6">
        <f t="shared" si="3"/>
        <v>203460</v>
      </c>
      <c r="U32" s="6">
        <f t="shared" si="3"/>
        <v>311755</v>
      </c>
      <c r="V32" s="6">
        <f t="shared" si="3"/>
        <v>401340</v>
      </c>
      <c r="W32" s="6">
        <f t="shared" si="3"/>
        <v>796424</v>
      </c>
      <c r="X32" s="58">
        <f t="shared" si="3"/>
        <v>702294</v>
      </c>
      <c r="Y32" s="22">
        <f t="shared" si="4"/>
        <v>93.39789772056218</v>
      </c>
      <c r="Z32" s="22">
        <f t="shared" si="5"/>
        <v>-5.457099236641221</v>
      </c>
      <c r="AA32" s="22">
        <f t="shared" si="6"/>
        <v>17.635355975557765</v>
      </c>
      <c r="AB32" s="22">
        <f t="shared" si="7"/>
        <v>21.073381800610598</v>
      </c>
      <c r="AC32" s="22">
        <f t="shared" si="8"/>
        <v>45.20395112792185</v>
      </c>
      <c r="AD32" s="22">
        <f t="shared" si="9"/>
        <v>78.20630547903275</v>
      </c>
      <c r="AE32" s="22">
        <f t="shared" si="10"/>
        <v>71.31990549569193</v>
      </c>
      <c r="AF32" s="22">
        <f t="shared" si="11"/>
        <v>63.787755402690195</v>
      </c>
      <c r="AG32" s="22">
        <f t="shared" si="12"/>
        <v>50.136603318205154</v>
      </c>
      <c r="AH32" s="22">
        <f t="shared" si="13"/>
        <v>66.26744314725923</v>
      </c>
      <c r="AI32" s="22">
        <f t="shared" si="14"/>
        <v>35.14532915435802</v>
      </c>
    </row>
    <row r="33" spans="1:35" ht="12.75">
      <c r="A33" s="4" t="s">
        <v>39</v>
      </c>
      <c r="B33" s="6">
        <v>411588</v>
      </c>
      <c r="C33" s="6">
        <v>430572</v>
      </c>
      <c r="D33" s="6">
        <v>443083</v>
      </c>
      <c r="E33" s="6">
        <v>465293</v>
      </c>
      <c r="F33" s="6">
        <v>491524</v>
      </c>
      <c r="G33" s="6">
        <v>533242</v>
      </c>
      <c r="H33" s="6">
        <v>606921</v>
      </c>
      <c r="I33" s="6">
        <v>737681</v>
      </c>
      <c r="J33" s="6">
        <v>920610</v>
      </c>
      <c r="K33" s="6">
        <v>1109252</v>
      </c>
      <c r="L33" s="6">
        <v>1235786</v>
      </c>
      <c r="M33" s="58">
        <v>1316470</v>
      </c>
      <c r="N33" s="6">
        <f t="shared" si="2"/>
        <v>18984</v>
      </c>
      <c r="O33" s="6">
        <f t="shared" si="3"/>
        <v>12511</v>
      </c>
      <c r="P33" s="6">
        <f t="shared" si="3"/>
        <v>22210</v>
      </c>
      <c r="Q33" s="6">
        <f t="shared" si="3"/>
        <v>26231</v>
      </c>
      <c r="R33" s="6">
        <f t="shared" si="3"/>
        <v>41718</v>
      </c>
      <c r="S33" s="6">
        <f t="shared" si="3"/>
        <v>73679</v>
      </c>
      <c r="T33" s="6">
        <f t="shared" si="3"/>
        <v>130760</v>
      </c>
      <c r="U33" s="6">
        <f t="shared" si="3"/>
        <v>182929</v>
      </c>
      <c r="V33" s="6">
        <f t="shared" si="3"/>
        <v>188642</v>
      </c>
      <c r="W33" s="6">
        <f t="shared" si="3"/>
        <v>126534</v>
      </c>
      <c r="X33" s="58">
        <f t="shared" si="3"/>
        <v>80684</v>
      </c>
      <c r="Y33" s="22">
        <f t="shared" si="4"/>
        <v>4.612379369660923</v>
      </c>
      <c r="Z33" s="22">
        <f t="shared" si="5"/>
        <v>2.9056696673262543</v>
      </c>
      <c r="AA33" s="22">
        <f t="shared" si="6"/>
        <v>5.01260486184304</v>
      </c>
      <c r="AB33" s="22">
        <f t="shared" si="7"/>
        <v>5.637523023127363</v>
      </c>
      <c r="AC33" s="22">
        <f t="shared" si="8"/>
        <v>8.487479756837917</v>
      </c>
      <c r="AD33" s="22">
        <f t="shared" si="9"/>
        <v>13.817178691850978</v>
      </c>
      <c r="AE33" s="22">
        <f t="shared" si="10"/>
        <v>21.54481390493985</v>
      </c>
      <c r="AF33" s="22">
        <f t="shared" si="11"/>
        <v>24.797846223503115</v>
      </c>
      <c r="AG33" s="22">
        <f t="shared" si="12"/>
        <v>20.49097880752979</v>
      </c>
      <c r="AH33" s="22">
        <f t="shared" si="13"/>
        <v>11.40714643741909</v>
      </c>
      <c r="AI33" s="22">
        <f t="shared" si="14"/>
        <v>6.5289621342206505</v>
      </c>
    </row>
    <row r="34" spans="1:35" ht="12.75">
      <c r="A34" s="4" t="s">
        <v>40</v>
      </c>
      <c r="B34" s="6">
        <v>1883669</v>
      </c>
      <c r="C34" s="6">
        <v>2537167</v>
      </c>
      <c r="D34" s="6">
        <v>3155900</v>
      </c>
      <c r="E34" s="6">
        <v>4041334</v>
      </c>
      <c r="F34" s="6">
        <v>4160165</v>
      </c>
      <c r="G34" s="6">
        <v>4835329</v>
      </c>
      <c r="H34" s="6">
        <v>6066782</v>
      </c>
      <c r="I34" s="6">
        <v>7168164</v>
      </c>
      <c r="J34" s="6">
        <v>7364823</v>
      </c>
      <c r="K34" s="6">
        <v>7730188</v>
      </c>
      <c r="L34" s="6">
        <v>8414350</v>
      </c>
      <c r="M34" s="58">
        <v>8791894</v>
      </c>
      <c r="N34" s="6">
        <f t="shared" si="2"/>
        <v>653498</v>
      </c>
      <c r="O34" s="6">
        <f t="shared" si="3"/>
        <v>618733</v>
      </c>
      <c r="P34" s="6">
        <f t="shared" si="3"/>
        <v>885434</v>
      </c>
      <c r="Q34" s="6">
        <f t="shared" si="3"/>
        <v>118831</v>
      </c>
      <c r="R34" s="6">
        <f t="shared" si="3"/>
        <v>675164</v>
      </c>
      <c r="S34" s="6">
        <f t="shared" si="3"/>
        <v>1231453</v>
      </c>
      <c r="T34" s="6">
        <f t="shared" si="3"/>
        <v>1101382</v>
      </c>
      <c r="U34" s="6">
        <f t="shared" si="3"/>
        <v>196659</v>
      </c>
      <c r="V34" s="6">
        <f t="shared" si="3"/>
        <v>365365</v>
      </c>
      <c r="W34" s="6">
        <f t="shared" si="3"/>
        <v>684162</v>
      </c>
      <c r="X34" s="58">
        <f t="shared" si="3"/>
        <v>377544</v>
      </c>
      <c r="Y34" s="22">
        <f t="shared" si="4"/>
        <v>34.69282554419062</v>
      </c>
      <c r="Z34" s="22">
        <f t="shared" si="5"/>
        <v>24.386766815113077</v>
      </c>
      <c r="AA34" s="22">
        <f t="shared" si="6"/>
        <v>28.05646566747996</v>
      </c>
      <c r="AB34" s="22">
        <f t="shared" si="7"/>
        <v>2.9403904750263155</v>
      </c>
      <c r="AC34" s="22">
        <f t="shared" si="8"/>
        <v>16.229260137518583</v>
      </c>
      <c r="AD34" s="22">
        <f t="shared" si="9"/>
        <v>25.467822355004177</v>
      </c>
      <c r="AE34" s="22">
        <f t="shared" si="10"/>
        <v>18.154303220389327</v>
      </c>
      <c r="AF34" s="22">
        <f t="shared" si="11"/>
        <v>2.743505868448322</v>
      </c>
      <c r="AG34" s="22">
        <f t="shared" si="12"/>
        <v>4.960947466083027</v>
      </c>
      <c r="AH34" s="22">
        <f t="shared" si="13"/>
        <v>8.850522134778611</v>
      </c>
      <c r="AI34" s="22">
        <f t="shared" si="14"/>
        <v>4.486906296980753</v>
      </c>
    </row>
    <row r="35" spans="1:35" ht="12.75">
      <c r="A35" s="4" t="s">
        <v>41</v>
      </c>
      <c r="B35" s="6">
        <v>195310</v>
      </c>
      <c r="C35" s="6">
        <v>327301</v>
      </c>
      <c r="D35" s="6">
        <v>360350</v>
      </c>
      <c r="E35" s="6">
        <v>423317</v>
      </c>
      <c r="F35" s="6">
        <v>531818</v>
      </c>
      <c r="G35" s="6">
        <v>681187</v>
      </c>
      <c r="H35" s="6">
        <v>951023</v>
      </c>
      <c r="I35" s="6">
        <v>1016000</v>
      </c>
      <c r="J35" s="6">
        <v>1302894</v>
      </c>
      <c r="K35" s="6">
        <v>1515069</v>
      </c>
      <c r="L35" s="6">
        <v>1819046</v>
      </c>
      <c r="M35" s="58">
        <v>2059179</v>
      </c>
      <c r="N35" s="6">
        <f t="shared" si="2"/>
        <v>131991</v>
      </c>
      <c r="O35" s="6">
        <f t="shared" si="3"/>
        <v>33049</v>
      </c>
      <c r="P35" s="6">
        <f t="shared" si="3"/>
        <v>62967</v>
      </c>
      <c r="Q35" s="6">
        <f t="shared" si="3"/>
        <v>108501</v>
      </c>
      <c r="R35" s="6">
        <f t="shared" si="3"/>
        <v>149369</v>
      </c>
      <c r="S35" s="6">
        <f t="shared" si="3"/>
        <v>269836</v>
      </c>
      <c r="T35" s="6">
        <f t="shared" si="3"/>
        <v>64977</v>
      </c>
      <c r="U35" s="6">
        <f t="shared" si="3"/>
        <v>286894</v>
      </c>
      <c r="V35" s="6">
        <f t="shared" si="3"/>
        <v>212175</v>
      </c>
      <c r="W35" s="6">
        <f t="shared" si="3"/>
        <v>303977</v>
      </c>
      <c r="X35" s="58">
        <f t="shared" si="3"/>
        <v>240133</v>
      </c>
      <c r="Y35" s="22">
        <f t="shared" si="4"/>
        <v>67.58025702728995</v>
      </c>
      <c r="Z35" s="22">
        <f t="shared" si="5"/>
        <v>10.0974332495165</v>
      </c>
      <c r="AA35" s="22">
        <f t="shared" si="6"/>
        <v>17.4738448730401</v>
      </c>
      <c r="AB35" s="22">
        <f t="shared" si="7"/>
        <v>25.63114639856183</v>
      </c>
      <c r="AC35" s="22">
        <f t="shared" si="8"/>
        <v>28.086488234696834</v>
      </c>
      <c r="AD35" s="22">
        <f t="shared" si="9"/>
        <v>39.612617387002395</v>
      </c>
      <c r="AE35" s="22">
        <f t="shared" si="10"/>
        <v>6.8323268732722555</v>
      </c>
      <c r="AF35" s="22">
        <f t="shared" si="11"/>
        <v>28.237598425196854</v>
      </c>
      <c r="AG35" s="22">
        <f t="shared" si="12"/>
        <v>16.284901150822705</v>
      </c>
      <c r="AH35" s="22">
        <f t="shared" si="13"/>
        <v>20.063574662276107</v>
      </c>
      <c r="AI35" s="22">
        <f t="shared" si="14"/>
        <v>13.201040545428757</v>
      </c>
    </row>
    <row r="36" spans="1:35" ht="12.75">
      <c r="A36" s="4" t="s">
        <v>42</v>
      </c>
      <c r="B36" s="6">
        <v>7268894</v>
      </c>
      <c r="C36" s="6">
        <v>9113614</v>
      </c>
      <c r="D36" s="6">
        <v>10385227</v>
      </c>
      <c r="E36" s="6">
        <v>12588066</v>
      </c>
      <c r="F36" s="6">
        <v>13479142</v>
      </c>
      <c r="G36" s="6">
        <v>14830192</v>
      </c>
      <c r="H36" s="6">
        <v>16782304</v>
      </c>
      <c r="I36" s="6">
        <v>18236967</v>
      </c>
      <c r="J36" s="6">
        <v>17558072</v>
      </c>
      <c r="K36" s="6">
        <v>17990455</v>
      </c>
      <c r="L36" s="6">
        <v>18976457</v>
      </c>
      <c r="M36" s="58">
        <v>19378102</v>
      </c>
      <c r="N36" s="6">
        <f t="shared" si="2"/>
        <v>1844720</v>
      </c>
      <c r="O36" s="6">
        <f t="shared" si="3"/>
        <v>1271613</v>
      </c>
      <c r="P36" s="6">
        <f t="shared" si="3"/>
        <v>2202839</v>
      </c>
      <c r="Q36" s="6">
        <f t="shared" si="3"/>
        <v>891076</v>
      </c>
      <c r="R36" s="6">
        <f t="shared" si="3"/>
        <v>1351050</v>
      </c>
      <c r="S36" s="6">
        <f t="shared" si="3"/>
        <v>1952112</v>
      </c>
      <c r="T36" s="6">
        <f t="shared" si="3"/>
        <v>1454663</v>
      </c>
      <c r="U36" s="6">
        <f t="shared" si="3"/>
        <v>-678895</v>
      </c>
      <c r="V36" s="6">
        <f t="shared" si="3"/>
        <v>432383</v>
      </c>
      <c r="W36" s="6">
        <f t="shared" si="3"/>
        <v>986002</v>
      </c>
      <c r="X36" s="58">
        <f t="shared" si="3"/>
        <v>401645</v>
      </c>
      <c r="Y36" s="22">
        <f t="shared" si="4"/>
        <v>25.378276254957083</v>
      </c>
      <c r="Z36" s="22">
        <f t="shared" si="5"/>
        <v>13.952895086405897</v>
      </c>
      <c r="AA36" s="22">
        <f t="shared" si="6"/>
        <v>21.21127443819957</v>
      </c>
      <c r="AB36" s="22">
        <f t="shared" si="7"/>
        <v>7.078736320575377</v>
      </c>
      <c r="AC36" s="22">
        <f t="shared" si="8"/>
        <v>10.02326409203197</v>
      </c>
      <c r="AD36" s="22">
        <f t="shared" si="9"/>
        <v>13.163093235745027</v>
      </c>
      <c r="AE36" s="22">
        <f t="shared" si="10"/>
        <v>8.667838456507521</v>
      </c>
      <c r="AF36" s="22">
        <f t="shared" si="11"/>
        <v>-3.7226310712740776</v>
      </c>
      <c r="AG36" s="22">
        <f t="shared" si="12"/>
        <v>2.4625881474913647</v>
      </c>
      <c r="AH36" s="22">
        <f t="shared" si="13"/>
        <v>5.480695179749484</v>
      </c>
      <c r="AI36" s="22">
        <f t="shared" si="14"/>
        <v>2.116543673036542</v>
      </c>
    </row>
    <row r="37" spans="1:35" ht="12.75">
      <c r="A37" s="4" t="s">
        <v>43</v>
      </c>
      <c r="B37" s="6">
        <v>1893810</v>
      </c>
      <c r="C37" s="6">
        <v>2206287</v>
      </c>
      <c r="D37" s="6">
        <v>2559123</v>
      </c>
      <c r="E37" s="6">
        <v>3170276</v>
      </c>
      <c r="F37" s="6">
        <v>3571623</v>
      </c>
      <c r="G37" s="6">
        <v>4061929</v>
      </c>
      <c r="H37" s="6">
        <v>4556155</v>
      </c>
      <c r="I37" s="6">
        <v>5082059</v>
      </c>
      <c r="J37" s="6">
        <v>5881766</v>
      </c>
      <c r="K37" s="6">
        <v>6628637</v>
      </c>
      <c r="L37" s="6">
        <v>8049313</v>
      </c>
      <c r="M37" s="58">
        <v>9535483</v>
      </c>
      <c r="N37" s="6">
        <f t="shared" si="2"/>
        <v>312477</v>
      </c>
      <c r="O37" s="6">
        <f t="shared" si="3"/>
        <v>352836</v>
      </c>
      <c r="P37" s="6">
        <f t="shared" si="3"/>
        <v>611153</v>
      </c>
      <c r="Q37" s="6">
        <f t="shared" si="3"/>
        <v>401347</v>
      </c>
      <c r="R37" s="6">
        <f t="shared" si="3"/>
        <v>490306</v>
      </c>
      <c r="S37" s="6">
        <f t="shared" si="3"/>
        <v>494226</v>
      </c>
      <c r="T37" s="6">
        <f t="shared" si="3"/>
        <v>525904</v>
      </c>
      <c r="U37" s="6">
        <f t="shared" si="3"/>
        <v>799707</v>
      </c>
      <c r="V37" s="6">
        <f t="shared" si="3"/>
        <v>746871</v>
      </c>
      <c r="W37" s="6">
        <f t="shared" si="3"/>
        <v>1420676</v>
      </c>
      <c r="X37" s="58">
        <f t="shared" si="3"/>
        <v>1486170</v>
      </c>
      <c r="Y37" s="22">
        <f t="shared" si="4"/>
        <v>16.499912874047553</v>
      </c>
      <c r="Z37" s="22">
        <f t="shared" si="5"/>
        <v>15.992298372786495</v>
      </c>
      <c r="AA37" s="22">
        <f t="shared" si="6"/>
        <v>23.88134528899158</v>
      </c>
      <c r="AB37" s="22">
        <f t="shared" si="7"/>
        <v>12.659686412160962</v>
      </c>
      <c r="AC37" s="22">
        <f t="shared" si="8"/>
        <v>13.72782065744341</v>
      </c>
      <c r="AD37" s="22">
        <f t="shared" si="9"/>
        <v>12.167273233973317</v>
      </c>
      <c r="AE37" s="22">
        <f t="shared" si="10"/>
        <v>11.542715293926568</v>
      </c>
      <c r="AF37" s="22">
        <f t="shared" si="11"/>
        <v>15.735885789598273</v>
      </c>
      <c r="AG37" s="22">
        <f t="shared" si="12"/>
        <v>12.6980740138251</v>
      </c>
      <c r="AH37" s="22">
        <f t="shared" si="13"/>
        <v>21.43240005449084</v>
      </c>
      <c r="AI37" s="22">
        <f t="shared" si="14"/>
        <v>18.463314819538017</v>
      </c>
    </row>
    <row r="38" spans="1:35" ht="12.75">
      <c r="A38" s="4" t="s">
        <v>44</v>
      </c>
      <c r="B38" s="6">
        <v>319146</v>
      </c>
      <c r="C38" s="6">
        <v>577056</v>
      </c>
      <c r="D38" s="6">
        <v>646872</v>
      </c>
      <c r="E38" s="6">
        <v>680845</v>
      </c>
      <c r="F38" s="6">
        <v>641935</v>
      </c>
      <c r="G38" s="6">
        <v>619636</v>
      </c>
      <c r="H38" s="6">
        <v>632446</v>
      </c>
      <c r="I38" s="6">
        <v>617761</v>
      </c>
      <c r="J38" s="6">
        <v>652717</v>
      </c>
      <c r="K38" s="6">
        <v>638800</v>
      </c>
      <c r="L38" s="6">
        <v>642200</v>
      </c>
      <c r="M38" s="58">
        <v>672591</v>
      </c>
      <c r="N38" s="6">
        <f t="shared" si="2"/>
        <v>257910</v>
      </c>
      <c r="O38" s="6">
        <f t="shared" si="3"/>
        <v>69816</v>
      </c>
      <c r="P38" s="6">
        <f t="shared" si="3"/>
        <v>33973</v>
      </c>
      <c r="Q38" s="6">
        <f t="shared" si="3"/>
        <v>-38910</v>
      </c>
      <c r="R38" s="6">
        <f t="shared" si="3"/>
        <v>-22299</v>
      </c>
      <c r="S38" s="6">
        <f t="shared" si="3"/>
        <v>12810</v>
      </c>
      <c r="T38" s="6">
        <f t="shared" si="3"/>
        <v>-14685</v>
      </c>
      <c r="U38" s="6">
        <f t="shared" si="3"/>
        <v>34956</v>
      </c>
      <c r="V38" s="6">
        <f t="shared" si="3"/>
        <v>-13917</v>
      </c>
      <c r="W38" s="6">
        <f t="shared" si="3"/>
        <v>3400</v>
      </c>
      <c r="X38" s="58">
        <f t="shared" si="3"/>
        <v>30391</v>
      </c>
      <c r="Y38" s="22">
        <f t="shared" si="4"/>
        <v>80.81254347539998</v>
      </c>
      <c r="Z38" s="22">
        <f t="shared" si="5"/>
        <v>12.098652470470803</v>
      </c>
      <c r="AA38" s="22">
        <f t="shared" si="6"/>
        <v>5.251889090886605</v>
      </c>
      <c r="AB38" s="22">
        <f t="shared" si="7"/>
        <v>-5.714957148837107</v>
      </c>
      <c r="AC38" s="22">
        <f t="shared" si="8"/>
        <v>-3.4737161862182306</v>
      </c>
      <c r="AD38" s="22">
        <f t="shared" si="9"/>
        <v>2.067342762525095</v>
      </c>
      <c r="AE38" s="22">
        <f t="shared" si="10"/>
        <v>-2.321937366984691</v>
      </c>
      <c r="AF38" s="22">
        <f t="shared" si="11"/>
        <v>5.658498998803744</v>
      </c>
      <c r="AG38" s="22">
        <f t="shared" si="12"/>
        <v>-2.1321644755690445</v>
      </c>
      <c r="AH38" s="22">
        <f t="shared" si="13"/>
        <v>0.5322479649342517</v>
      </c>
      <c r="AI38" s="22">
        <f t="shared" si="14"/>
        <v>4.732326378075366</v>
      </c>
    </row>
    <row r="39" spans="1:35" ht="12.75">
      <c r="A39" s="4" t="s">
        <v>45</v>
      </c>
      <c r="B39" s="6">
        <v>4157545</v>
      </c>
      <c r="C39" s="6">
        <v>4767121</v>
      </c>
      <c r="D39" s="6">
        <v>5759394</v>
      </c>
      <c r="E39" s="6">
        <v>6646697</v>
      </c>
      <c r="F39" s="6">
        <v>6907612</v>
      </c>
      <c r="G39" s="6">
        <v>7946627</v>
      </c>
      <c r="H39" s="6">
        <v>9706397</v>
      </c>
      <c r="I39" s="6">
        <v>10652017</v>
      </c>
      <c r="J39" s="6">
        <v>10797630</v>
      </c>
      <c r="K39" s="6">
        <v>10847115</v>
      </c>
      <c r="L39" s="6">
        <v>11353140</v>
      </c>
      <c r="M39" s="58">
        <v>11536504</v>
      </c>
      <c r="N39" s="6">
        <f t="shared" si="2"/>
        <v>609576</v>
      </c>
      <c r="O39" s="6">
        <f t="shared" si="3"/>
        <v>992273</v>
      </c>
      <c r="P39" s="6">
        <f t="shared" si="3"/>
        <v>887303</v>
      </c>
      <c r="Q39" s="6">
        <f t="shared" si="3"/>
        <v>260915</v>
      </c>
      <c r="R39" s="6">
        <f t="shared" si="3"/>
        <v>1039015</v>
      </c>
      <c r="S39" s="6">
        <f t="shared" si="3"/>
        <v>1759770</v>
      </c>
      <c r="T39" s="6">
        <f t="shared" si="3"/>
        <v>945620</v>
      </c>
      <c r="U39" s="6">
        <f t="shared" si="3"/>
        <v>145613</v>
      </c>
      <c r="V39" s="6">
        <f t="shared" si="3"/>
        <v>49485</v>
      </c>
      <c r="W39" s="6">
        <f t="shared" si="3"/>
        <v>506025</v>
      </c>
      <c r="X39" s="58">
        <f t="shared" si="3"/>
        <v>183364</v>
      </c>
      <c r="Y39" s="22">
        <f t="shared" si="4"/>
        <v>14.661921879378333</v>
      </c>
      <c r="Z39" s="22">
        <f t="shared" si="5"/>
        <v>20.814932115211676</v>
      </c>
      <c r="AA39" s="22">
        <f t="shared" si="6"/>
        <v>15.406186831461783</v>
      </c>
      <c r="AB39" s="22">
        <f t="shared" si="7"/>
        <v>3.925483589819124</v>
      </c>
      <c r="AC39" s="22">
        <f t="shared" si="8"/>
        <v>15.041594692927166</v>
      </c>
      <c r="AD39" s="22">
        <f t="shared" si="9"/>
        <v>22.144867249966556</v>
      </c>
      <c r="AE39" s="22">
        <f t="shared" si="10"/>
        <v>9.742234940524275</v>
      </c>
      <c r="AF39" s="22">
        <f t="shared" si="11"/>
        <v>1.3669993204103974</v>
      </c>
      <c r="AG39" s="22">
        <f t="shared" si="12"/>
        <v>0.4582950147393456</v>
      </c>
      <c r="AH39" s="22">
        <f t="shared" si="13"/>
        <v>4.665065319211606</v>
      </c>
      <c r="AI39" s="22">
        <f t="shared" si="14"/>
        <v>1.6150950309782137</v>
      </c>
    </row>
    <row r="40" spans="1:35" ht="12.75">
      <c r="A40" s="4" t="s">
        <v>46</v>
      </c>
      <c r="B40" s="6">
        <v>790391</v>
      </c>
      <c r="C40" s="6">
        <v>1657155</v>
      </c>
      <c r="D40" s="6">
        <v>2028283</v>
      </c>
      <c r="E40" s="6">
        <v>2396040</v>
      </c>
      <c r="F40" s="6">
        <v>2336434</v>
      </c>
      <c r="G40" s="6">
        <v>2233351</v>
      </c>
      <c r="H40" s="6">
        <v>2328284</v>
      </c>
      <c r="I40" s="6">
        <v>2559229</v>
      </c>
      <c r="J40" s="6">
        <v>3025290</v>
      </c>
      <c r="K40" s="6">
        <v>3145585</v>
      </c>
      <c r="L40" s="6">
        <v>3450654</v>
      </c>
      <c r="M40" s="58">
        <v>3751351</v>
      </c>
      <c r="N40" s="6">
        <f t="shared" si="2"/>
        <v>866764</v>
      </c>
      <c r="O40" s="6">
        <f t="shared" si="3"/>
        <v>371128</v>
      </c>
      <c r="P40" s="6">
        <f t="shared" si="3"/>
        <v>367757</v>
      </c>
      <c r="Q40" s="6">
        <f t="shared" si="3"/>
        <v>-59606</v>
      </c>
      <c r="R40" s="6">
        <f t="shared" si="3"/>
        <v>-103083</v>
      </c>
      <c r="S40" s="6">
        <f t="shared" si="3"/>
        <v>94933</v>
      </c>
      <c r="T40" s="6">
        <f t="shared" si="3"/>
        <v>230945</v>
      </c>
      <c r="U40" s="6">
        <f t="shared" si="3"/>
        <v>466061</v>
      </c>
      <c r="V40" s="6">
        <f t="shared" si="3"/>
        <v>120295</v>
      </c>
      <c r="W40" s="6">
        <f t="shared" si="3"/>
        <v>305069</v>
      </c>
      <c r="X40" s="58">
        <f t="shared" si="3"/>
        <v>300697</v>
      </c>
      <c r="Y40" s="22">
        <f t="shared" si="4"/>
        <v>109.66268593645422</v>
      </c>
      <c r="Z40" s="22">
        <f t="shared" si="5"/>
        <v>22.39549106752235</v>
      </c>
      <c r="AA40" s="22">
        <f t="shared" si="6"/>
        <v>18.13144418209885</v>
      </c>
      <c r="AB40" s="22">
        <f t="shared" si="7"/>
        <v>-2.487688018563964</v>
      </c>
      <c r="AC40" s="22">
        <f t="shared" si="8"/>
        <v>-4.411979966050828</v>
      </c>
      <c r="AD40" s="22">
        <f t="shared" si="9"/>
        <v>4.250697718361332</v>
      </c>
      <c r="AE40" s="22">
        <f t="shared" si="10"/>
        <v>9.919107806435985</v>
      </c>
      <c r="AF40" s="22">
        <f t="shared" si="11"/>
        <v>18.210992451242152</v>
      </c>
      <c r="AG40" s="22">
        <f t="shared" si="12"/>
        <v>3.976313014620086</v>
      </c>
      <c r="AH40" s="22">
        <f t="shared" si="13"/>
        <v>9.698323205381511</v>
      </c>
      <c r="AI40" s="22">
        <f t="shared" si="14"/>
        <v>8.714203162646848</v>
      </c>
    </row>
    <row r="41" spans="1:35" ht="12.75">
      <c r="A41" s="4" t="s">
        <v>47</v>
      </c>
      <c r="B41" s="6">
        <v>413536</v>
      </c>
      <c r="C41" s="6">
        <v>672765</v>
      </c>
      <c r="D41" s="6">
        <v>783389</v>
      </c>
      <c r="E41" s="6">
        <v>953786</v>
      </c>
      <c r="F41" s="6">
        <v>1089684</v>
      </c>
      <c r="G41" s="6">
        <v>1521341</v>
      </c>
      <c r="H41" s="6">
        <v>1768687</v>
      </c>
      <c r="I41" s="6">
        <v>2091385</v>
      </c>
      <c r="J41" s="6">
        <v>2633105</v>
      </c>
      <c r="K41" s="6">
        <v>2842321</v>
      </c>
      <c r="L41" s="6">
        <v>3421399</v>
      </c>
      <c r="M41" s="58">
        <v>3831074</v>
      </c>
      <c r="N41" s="6">
        <f t="shared" si="2"/>
        <v>259229</v>
      </c>
      <c r="O41" s="6">
        <f t="shared" si="3"/>
        <v>110624</v>
      </c>
      <c r="P41" s="6">
        <f t="shared" si="3"/>
        <v>170397</v>
      </c>
      <c r="Q41" s="6">
        <f t="shared" si="3"/>
        <v>135898</v>
      </c>
      <c r="R41" s="6">
        <f t="shared" si="3"/>
        <v>431657</v>
      </c>
      <c r="S41" s="6">
        <f t="shared" si="3"/>
        <v>247346</v>
      </c>
      <c r="T41" s="6">
        <f t="shared" si="3"/>
        <v>322698</v>
      </c>
      <c r="U41" s="6">
        <f t="shared" si="3"/>
        <v>541720</v>
      </c>
      <c r="V41" s="6">
        <f t="shared" si="3"/>
        <v>209216</v>
      </c>
      <c r="W41" s="6">
        <f t="shared" si="3"/>
        <v>579078</v>
      </c>
      <c r="X41" s="58">
        <f t="shared" si="3"/>
        <v>409675</v>
      </c>
      <c r="Y41" s="22">
        <f t="shared" si="4"/>
        <v>62.68595720807863</v>
      </c>
      <c r="Z41" s="22">
        <f t="shared" si="5"/>
        <v>16.443185956463253</v>
      </c>
      <c r="AA41" s="22">
        <f t="shared" si="6"/>
        <v>21.751262782602257</v>
      </c>
      <c r="AB41" s="22">
        <f t="shared" si="7"/>
        <v>14.248269527965393</v>
      </c>
      <c r="AC41" s="22">
        <f t="shared" si="8"/>
        <v>39.613043781499954</v>
      </c>
      <c r="AD41" s="22">
        <f t="shared" si="9"/>
        <v>16.25841938132214</v>
      </c>
      <c r="AE41" s="22">
        <f t="shared" si="10"/>
        <v>18.245059753365066</v>
      </c>
      <c r="AF41" s="22">
        <f t="shared" si="11"/>
        <v>25.9024522027269</v>
      </c>
      <c r="AG41" s="22">
        <f t="shared" si="12"/>
        <v>7.9456003463591465</v>
      </c>
      <c r="AH41" s="22">
        <f t="shared" si="13"/>
        <v>20.3734201731613</v>
      </c>
      <c r="AI41" s="22">
        <f t="shared" si="14"/>
        <v>11.973903072982718</v>
      </c>
    </row>
    <row r="42" spans="1:35" ht="12.75">
      <c r="A42" s="4" t="s">
        <v>48</v>
      </c>
      <c r="B42" s="6">
        <v>6302115</v>
      </c>
      <c r="C42" s="6">
        <v>7665111</v>
      </c>
      <c r="D42" s="6">
        <v>8720017</v>
      </c>
      <c r="E42" s="6">
        <v>9631350</v>
      </c>
      <c r="F42" s="6">
        <v>9900180</v>
      </c>
      <c r="G42" s="6">
        <v>10498012</v>
      </c>
      <c r="H42" s="6">
        <v>11319366</v>
      </c>
      <c r="I42" s="6">
        <v>11793909</v>
      </c>
      <c r="J42" s="6">
        <v>11863895</v>
      </c>
      <c r="K42" s="6">
        <v>11881643</v>
      </c>
      <c r="L42" s="6">
        <v>12281054</v>
      </c>
      <c r="M42" s="58">
        <v>12702379</v>
      </c>
      <c r="N42" s="6">
        <f t="shared" si="2"/>
        <v>1362996</v>
      </c>
      <c r="O42" s="6">
        <f t="shared" si="3"/>
        <v>1054906</v>
      </c>
      <c r="P42" s="6">
        <f t="shared" si="3"/>
        <v>911333</v>
      </c>
      <c r="Q42" s="6">
        <f t="shared" si="3"/>
        <v>268830</v>
      </c>
      <c r="R42" s="6">
        <f t="shared" si="3"/>
        <v>597832</v>
      </c>
      <c r="S42" s="6">
        <f t="shared" si="3"/>
        <v>821354</v>
      </c>
      <c r="T42" s="6">
        <f t="shared" si="3"/>
        <v>474543</v>
      </c>
      <c r="U42" s="6">
        <f t="shared" si="3"/>
        <v>69986</v>
      </c>
      <c r="V42" s="6">
        <f t="shared" si="3"/>
        <v>17748</v>
      </c>
      <c r="W42" s="6">
        <f t="shared" si="3"/>
        <v>399411</v>
      </c>
      <c r="X42" s="58">
        <f t="shared" si="3"/>
        <v>421325</v>
      </c>
      <c r="Y42" s="22">
        <f t="shared" si="4"/>
        <v>21.627596449763296</v>
      </c>
      <c r="Z42" s="22">
        <f t="shared" si="5"/>
        <v>13.762436056046676</v>
      </c>
      <c r="AA42" s="22">
        <f t="shared" si="6"/>
        <v>10.451046139015554</v>
      </c>
      <c r="AB42" s="22">
        <f t="shared" si="7"/>
        <v>2.791197495678176</v>
      </c>
      <c r="AC42" s="22">
        <f t="shared" si="8"/>
        <v>6.038597278029288</v>
      </c>
      <c r="AD42" s="22">
        <f t="shared" si="9"/>
        <v>7.82390037275629</v>
      </c>
      <c r="AE42" s="22">
        <f t="shared" si="10"/>
        <v>4.19231077076225</v>
      </c>
      <c r="AF42" s="22">
        <f t="shared" si="11"/>
        <v>0.5934080040807506</v>
      </c>
      <c r="AG42" s="22">
        <f t="shared" si="12"/>
        <v>0.14959673867646334</v>
      </c>
      <c r="AH42" s="22">
        <f t="shared" si="13"/>
        <v>3.361580549087361</v>
      </c>
      <c r="AI42" s="22">
        <f t="shared" si="14"/>
        <v>3.430690883697767</v>
      </c>
    </row>
    <row r="43" spans="1:35" ht="12.75">
      <c r="A43" s="4" t="s">
        <v>49</v>
      </c>
      <c r="B43" s="6">
        <v>428556</v>
      </c>
      <c r="C43" s="6">
        <v>542610</v>
      </c>
      <c r="D43" s="6">
        <v>604397</v>
      </c>
      <c r="E43" s="6">
        <v>687497</v>
      </c>
      <c r="F43" s="6">
        <v>713346</v>
      </c>
      <c r="G43" s="6">
        <v>791896</v>
      </c>
      <c r="H43" s="6">
        <v>859488</v>
      </c>
      <c r="I43" s="6">
        <v>946725</v>
      </c>
      <c r="J43" s="6">
        <v>947154</v>
      </c>
      <c r="K43" s="6">
        <v>1003464</v>
      </c>
      <c r="L43" s="6">
        <v>1048319</v>
      </c>
      <c r="M43" s="58">
        <v>1052567</v>
      </c>
      <c r="N43" s="6">
        <f t="shared" si="2"/>
        <v>114054</v>
      </c>
      <c r="O43" s="6">
        <f aca="true" t="shared" si="15" ref="O43:O54">D43-C43</f>
        <v>61787</v>
      </c>
      <c r="P43" s="6">
        <f aca="true" t="shared" si="16" ref="P43:P54">E43-D43</f>
        <v>83100</v>
      </c>
      <c r="Q43" s="6">
        <f aca="true" t="shared" si="17" ref="Q43:Q54">F43-E43</f>
        <v>25849</v>
      </c>
      <c r="R43" s="6">
        <f aca="true" t="shared" si="18" ref="R43:R54">G43-F43</f>
        <v>78550</v>
      </c>
      <c r="S43" s="6">
        <f aca="true" t="shared" si="19" ref="S43:S54">H43-G43</f>
        <v>67592</v>
      </c>
      <c r="T43" s="6">
        <f aca="true" t="shared" si="20" ref="T43:T54">I43-H43</f>
        <v>87237</v>
      </c>
      <c r="U43" s="6">
        <f aca="true" t="shared" si="21" ref="U43:U54">J43-I43</f>
        <v>429</v>
      </c>
      <c r="V43" s="6">
        <f aca="true" t="shared" si="22" ref="V43:V54">K43-J43</f>
        <v>56310</v>
      </c>
      <c r="W43" s="6">
        <f aca="true" t="shared" si="23" ref="W43:W54">L43-K43</f>
        <v>44855</v>
      </c>
      <c r="X43" s="58">
        <f aca="true" t="shared" si="24" ref="X43:X54">M43-L43</f>
        <v>4248</v>
      </c>
      <c r="Y43" s="22">
        <f t="shared" si="4"/>
        <v>26.61355808809117</v>
      </c>
      <c r="Z43" s="22">
        <f t="shared" si="5"/>
        <v>11.3869998709939</v>
      </c>
      <c r="AA43" s="22">
        <f t="shared" si="6"/>
        <v>13.749240979025377</v>
      </c>
      <c r="AB43" s="22">
        <f t="shared" si="7"/>
        <v>3.759870952164155</v>
      </c>
      <c r="AC43" s="22">
        <f t="shared" si="8"/>
        <v>11.0114867119182</v>
      </c>
      <c r="AD43" s="22">
        <f t="shared" si="9"/>
        <v>8.535464252881692</v>
      </c>
      <c r="AE43" s="22">
        <f t="shared" si="10"/>
        <v>10.149879928515581</v>
      </c>
      <c r="AF43" s="22">
        <f t="shared" si="11"/>
        <v>0.04531410916580844</v>
      </c>
      <c r="AG43" s="22">
        <f t="shared" si="12"/>
        <v>5.945178925496804</v>
      </c>
      <c r="AH43" s="22">
        <f t="shared" si="13"/>
        <v>4.470015865043489</v>
      </c>
      <c r="AI43" s="22">
        <f t="shared" si="14"/>
        <v>0.4052201667622164</v>
      </c>
    </row>
    <row r="44" spans="1:35" ht="12.75">
      <c r="A44" s="4" t="s">
        <v>50</v>
      </c>
      <c r="B44" s="6">
        <v>1340316</v>
      </c>
      <c r="C44" s="6">
        <v>1515400</v>
      </c>
      <c r="D44" s="6">
        <v>1683724</v>
      </c>
      <c r="E44" s="6">
        <v>1738765</v>
      </c>
      <c r="F44" s="6">
        <v>1899804</v>
      </c>
      <c r="G44" s="6">
        <v>2117027</v>
      </c>
      <c r="H44" s="6">
        <v>2382594</v>
      </c>
      <c r="I44" s="6">
        <v>2590516</v>
      </c>
      <c r="J44" s="6">
        <v>3121820</v>
      </c>
      <c r="K44" s="6">
        <v>3486703</v>
      </c>
      <c r="L44" s="6">
        <v>4012012</v>
      </c>
      <c r="M44" s="58">
        <v>4625364</v>
      </c>
      <c r="N44" s="6">
        <f t="shared" si="2"/>
        <v>175084</v>
      </c>
      <c r="O44" s="6">
        <f t="shared" si="15"/>
        <v>168324</v>
      </c>
      <c r="P44" s="6">
        <f t="shared" si="16"/>
        <v>55041</v>
      </c>
      <c r="Q44" s="6">
        <f t="shared" si="17"/>
        <v>161039</v>
      </c>
      <c r="R44" s="6">
        <f t="shared" si="18"/>
        <v>217223</v>
      </c>
      <c r="S44" s="6">
        <f t="shared" si="19"/>
        <v>265567</v>
      </c>
      <c r="T44" s="6">
        <f t="shared" si="20"/>
        <v>207922</v>
      </c>
      <c r="U44" s="6">
        <f t="shared" si="21"/>
        <v>531304</v>
      </c>
      <c r="V44" s="6">
        <f t="shared" si="22"/>
        <v>364883</v>
      </c>
      <c r="W44" s="6">
        <f t="shared" si="23"/>
        <v>525309</v>
      </c>
      <c r="X44" s="58">
        <f t="shared" si="24"/>
        <v>613352</v>
      </c>
      <c r="Y44" s="22">
        <f t="shared" si="4"/>
        <v>13.062889646919086</v>
      </c>
      <c r="Z44" s="22">
        <f t="shared" si="5"/>
        <v>11.107562359772997</v>
      </c>
      <c r="AA44" s="22">
        <f t="shared" si="6"/>
        <v>3.2690037084462773</v>
      </c>
      <c r="AB44" s="22">
        <f t="shared" si="7"/>
        <v>9.261688612319665</v>
      </c>
      <c r="AC44" s="22">
        <f t="shared" si="8"/>
        <v>11.433968977852452</v>
      </c>
      <c r="AD44" s="22">
        <f t="shared" si="9"/>
        <v>12.54433694043581</v>
      </c>
      <c r="AE44" s="22">
        <f t="shared" si="10"/>
        <v>8.72670710998181</v>
      </c>
      <c r="AF44" s="22">
        <f t="shared" si="11"/>
        <v>20.509581874807953</v>
      </c>
      <c r="AG44" s="22">
        <f t="shared" si="12"/>
        <v>11.688149861298857</v>
      </c>
      <c r="AH44" s="22">
        <f t="shared" si="13"/>
        <v>15.066066711159513</v>
      </c>
      <c r="AI44" s="22">
        <f t="shared" si="14"/>
        <v>15.287890464933804</v>
      </c>
    </row>
    <row r="45" spans="1:35" ht="12.75">
      <c r="A45" s="4" t="s">
        <v>51</v>
      </c>
      <c r="B45" s="6">
        <v>401570</v>
      </c>
      <c r="C45" s="6">
        <v>583888</v>
      </c>
      <c r="D45" s="6">
        <v>636547</v>
      </c>
      <c r="E45" s="6">
        <v>692849</v>
      </c>
      <c r="F45" s="6">
        <v>642961</v>
      </c>
      <c r="G45" s="6">
        <v>652740</v>
      </c>
      <c r="H45" s="6">
        <v>680514</v>
      </c>
      <c r="I45" s="6">
        <v>665507</v>
      </c>
      <c r="J45" s="6">
        <v>690768</v>
      </c>
      <c r="K45" s="6">
        <v>696004</v>
      </c>
      <c r="L45" s="6">
        <v>754844</v>
      </c>
      <c r="M45" s="58">
        <v>814180</v>
      </c>
      <c r="N45" s="6">
        <f t="shared" si="2"/>
        <v>182318</v>
      </c>
      <c r="O45" s="6">
        <f t="shared" si="15"/>
        <v>52659</v>
      </c>
      <c r="P45" s="6">
        <f t="shared" si="16"/>
        <v>56302</v>
      </c>
      <c r="Q45" s="6">
        <f t="shared" si="17"/>
        <v>-49888</v>
      </c>
      <c r="R45" s="6">
        <f t="shared" si="18"/>
        <v>9779</v>
      </c>
      <c r="S45" s="6">
        <f t="shared" si="19"/>
        <v>27774</v>
      </c>
      <c r="T45" s="6">
        <f t="shared" si="20"/>
        <v>-15007</v>
      </c>
      <c r="U45" s="6">
        <f t="shared" si="21"/>
        <v>25261</v>
      </c>
      <c r="V45" s="6">
        <f t="shared" si="22"/>
        <v>5236</v>
      </c>
      <c r="W45" s="6">
        <f t="shared" si="23"/>
        <v>58840</v>
      </c>
      <c r="X45" s="58">
        <f t="shared" si="24"/>
        <v>59336</v>
      </c>
      <c r="Y45" s="22">
        <f t="shared" si="4"/>
        <v>45.401299897900735</v>
      </c>
      <c r="Z45" s="22">
        <f t="shared" si="5"/>
        <v>9.018681664976844</v>
      </c>
      <c r="AA45" s="22">
        <f t="shared" si="6"/>
        <v>8.844908545637635</v>
      </c>
      <c r="AB45" s="22">
        <f t="shared" si="7"/>
        <v>-7.200414520335601</v>
      </c>
      <c r="AC45" s="22">
        <f t="shared" si="8"/>
        <v>1.5209320627534173</v>
      </c>
      <c r="AD45" s="22">
        <f t="shared" si="9"/>
        <v>4.254986671569078</v>
      </c>
      <c r="AE45" s="22">
        <f t="shared" si="10"/>
        <v>-2.2052448590330247</v>
      </c>
      <c r="AF45" s="22">
        <f t="shared" si="11"/>
        <v>3.79575271184225</v>
      </c>
      <c r="AG45" s="22">
        <f t="shared" si="12"/>
        <v>0.7579968962082784</v>
      </c>
      <c r="AH45" s="22">
        <f t="shared" si="13"/>
        <v>8.453974402445963</v>
      </c>
      <c r="AI45" s="22">
        <f t="shared" si="14"/>
        <v>7.860697044687378</v>
      </c>
    </row>
    <row r="46" spans="1:35" ht="12.75">
      <c r="A46" s="4" t="s">
        <v>52</v>
      </c>
      <c r="B46" s="6">
        <v>2020616</v>
      </c>
      <c r="C46" s="6">
        <v>2184789</v>
      </c>
      <c r="D46" s="6">
        <v>2337885</v>
      </c>
      <c r="E46" s="6">
        <v>2616556</v>
      </c>
      <c r="F46" s="6">
        <v>2915841</v>
      </c>
      <c r="G46" s="6">
        <v>3291718</v>
      </c>
      <c r="H46" s="6">
        <v>3567089</v>
      </c>
      <c r="I46" s="6">
        <v>3923687</v>
      </c>
      <c r="J46" s="6">
        <v>4591120</v>
      </c>
      <c r="K46" s="6">
        <v>4877185</v>
      </c>
      <c r="L46" s="6">
        <v>5689283</v>
      </c>
      <c r="M46" s="58">
        <v>6346105</v>
      </c>
      <c r="N46" s="6">
        <f t="shared" si="2"/>
        <v>164173</v>
      </c>
      <c r="O46" s="6">
        <f t="shared" si="15"/>
        <v>153096</v>
      </c>
      <c r="P46" s="6">
        <f t="shared" si="16"/>
        <v>278671</v>
      </c>
      <c r="Q46" s="6">
        <f t="shared" si="17"/>
        <v>299285</v>
      </c>
      <c r="R46" s="6">
        <f t="shared" si="18"/>
        <v>375877</v>
      </c>
      <c r="S46" s="6">
        <f t="shared" si="19"/>
        <v>275371</v>
      </c>
      <c r="T46" s="6">
        <f t="shared" si="20"/>
        <v>356598</v>
      </c>
      <c r="U46" s="6">
        <f t="shared" si="21"/>
        <v>667433</v>
      </c>
      <c r="V46" s="6">
        <f t="shared" si="22"/>
        <v>286065</v>
      </c>
      <c r="W46" s="6">
        <f t="shared" si="23"/>
        <v>812098</v>
      </c>
      <c r="X46" s="58">
        <f t="shared" si="24"/>
        <v>656822</v>
      </c>
      <c r="Y46" s="22">
        <f t="shared" si="4"/>
        <v>8.124898545789996</v>
      </c>
      <c r="Z46" s="22">
        <f t="shared" si="5"/>
        <v>7.007358605339005</v>
      </c>
      <c r="AA46" s="22">
        <f t="shared" si="6"/>
        <v>11.919790751042074</v>
      </c>
      <c r="AB46" s="22">
        <f t="shared" si="7"/>
        <v>11.438127064737005</v>
      </c>
      <c r="AC46" s="22">
        <f t="shared" si="8"/>
        <v>12.89086064706546</v>
      </c>
      <c r="AD46" s="22">
        <f t="shared" si="9"/>
        <v>8.365570805275544</v>
      </c>
      <c r="AE46" s="22">
        <f t="shared" si="10"/>
        <v>9.99689102234343</v>
      </c>
      <c r="AF46" s="22">
        <f t="shared" si="11"/>
        <v>17.01035276259294</v>
      </c>
      <c r="AG46" s="22">
        <f t="shared" si="12"/>
        <v>6.230832563731726</v>
      </c>
      <c r="AH46" s="22">
        <f t="shared" si="13"/>
        <v>16.650957468293697</v>
      </c>
      <c r="AI46" s="22">
        <f t="shared" si="14"/>
        <v>11.544899418784405</v>
      </c>
    </row>
    <row r="47" spans="1:35" ht="12.75">
      <c r="A47" s="4" t="s">
        <v>53</v>
      </c>
      <c r="B47" s="6">
        <v>3048710</v>
      </c>
      <c r="C47" s="6">
        <v>3896542</v>
      </c>
      <c r="D47" s="6">
        <v>4663228</v>
      </c>
      <c r="E47" s="6">
        <v>5824715</v>
      </c>
      <c r="F47" s="6">
        <v>6414824</v>
      </c>
      <c r="G47" s="6">
        <v>7711194</v>
      </c>
      <c r="H47" s="6">
        <v>9579677</v>
      </c>
      <c r="I47" s="6">
        <v>11196730</v>
      </c>
      <c r="J47" s="6">
        <v>14229191</v>
      </c>
      <c r="K47" s="6">
        <v>16986510</v>
      </c>
      <c r="L47" s="6">
        <v>20851820</v>
      </c>
      <c r="M47" s="58">
        <v>25145561</v>
      </c>
      <c r="N47" s="6">
        <f t="shared" si="2"/>
        <v>847832</v>
      </c>
      <c r="O47" s="6">
        <f t="shared" si="15"/>
        <v>766686</v>
      </c>
      <c r="P47" s="6">
        <f t="shared" si="16"/>
        <v>1161487</v>
      </c>
      <c r="Q47" s="6">
        <f t="shared" si="17"/>
        <v>590109</v>
      </c>
      <c r="R47" s="6">
        <f t="shared" si="18"/>
        <v>1296370</v>
      </c>
      <c r="S47" s="6">
        <f t="shared" si="19"/>
        <v>1868483</v>
      </c>
      <c r="T47" s="6">
        <f t="shared" si="20"/>
        <v>1617053</v>
      </c>
      <c r="U47" s="6">
        <f t="shared" si="21"/>
        <v>3032461</v>
      </c>
      <c r="V47" s="6">
        <f t="shared" si="22"/>
        <v>2757319</v>
      </c>
      <c r="W47" s="6">
        <f t="shared" si="23"/>
        <v>3865310</v>
      </c>
      <c r="X47" s="58">
        <f t="shared" si="24"/>
        <v>4293741</v>
      </c>
      <c r="Y47" s="22">
        <f t="shared" si="4"/>
        <v>27.809532556392703</v>
      </c>
      <c r="Z47" s="22">
        <f t="shared" si="5"/>
        <v>19.676061492472044</v>
      </c>
      <c r="AA47" s="22">
        <f t="shared" si="6"/>
        <v>24.907360309210702</v>
      </c>
      <c r="AB47" s="22">
        <f t="shared" si="7"/>
        <v>10.131122295253931</v>
      </c>
      <c r="AC47" s="22">
        <f t="shared" si="8"/>
        <v>20.208972218099827</v>
      </c>
      <c r="AD47" s="22">
        <f t="shared" si="9"/>
        <v>24.230787086928434</v>
      </c>
      <c r="AE47" s="22">
        <f t="shared" si="10"/>
        <v>16.880036769506948</v>
      </c>
      <c r="AF47" s="22">
        <f t="shared" si="11"/>
        <v>27.083452043587723</v>
      </c>
      <c r="AG47" s="22">
        <f t="shared" si="12"/>
        <v>19.377904197083307</v>
      </c>
      <c r="AH47" s="22">
        <f t="shared" si="13"/>
        <v>22.755174547331972</v>
      </c>
      <c r="AI47" s="22">
        <f t="shared" si="14"/>
        <v>20.591684562786366</v>
      </c>
    </row>
    <row r="48" spans="1:35" ht="12.75">
      <c r="A48" s="4" t="s">
        <v>54</v>
      </c>
      <c r="B48" s="6">
        <v>276749</v>
      </c>
      <c r="C48" s="6">
        <v>373351</v>
      </c>
      <c r="D48" s="6">
        <v>449396</v>
      </c>
      <c r="E48" s="6">
        <v>507847</v>
      </c>
      <c r="F48" s="6">
        <v>550310</v>
      </c>
      <c r="G48" s="6">
        <v>688862</v>
      </c>
      <c r="H48" s="6">
        <v>890627</v>
      </c>
      <c r="I48" s="6">
        <v>1059273</v>
      </c>
      <c r="J48" s="6">
        <v>1461037</v>
      </c>
      <c r="K48" s="6">
        <v>1722850</v>
      </c>
      <c r="L48" s="6">
        <v>2233169</v>
      </c>
      <c r="M48" s="58">
        <v>2763885</v>
      </c>
      <c r="N48" s="6">
        <f t="shared" si="2"/>
        <v>96602</v>
      </c>
      <c r="O48" s="6">
        <f t="shared" si="15"/>
        <v>76045</v>
      </c>
      <c r="P48" s="6">
        <f t="shared" si="16"/>
        <v>58451</v>
      </c>
      <c r="Q48" s="6">
        <f t="shared" si="17"/>
        <v>42463</v>
      </c>
      <c r="R48" s="6">
        <f t="shared" si="18"/>
        <v>138552</v>
      </c>
      <c r="S48" s="6">
        <f t="shared" si="19"/>
        <v>201765</v>
      </c>
      <c r="T48" s="6">
        <f t="shared" si="20"/>
        <v>168646</v>
      </c>
      <c r="U48" s="6">
        <f t="shared" si="21"/>
        <v>401764</v>
      </c>
      <c r="V48" s="6">
        <f t="shared" si="22"/>
        <v>261813</v>
      </c>
      <c r="W48" s="6">
        <f t="shared" si="23"/>
        <v>510319</v>
      </c>
      <c r="X48" s="58">
        <f t="shared" si="24"/>
        <v>530716</v>
      </c>
      <c r="Y48" s="22">
        <f t="shared" si="4"/>
        <v>34.90599785365078</v>
      </c>
      <c r="Z48" s="22">
        <f t="shared" si="5"/>
        <v>20.368232574708518</v>
      </c>
      <c r="AA48" s="22">
        <f t="shared" si="6"/>
        <v>13.006568816811898</v>
      </c>
      <c r="AB48" s="22">
        <f t="shared" si="7"/>
        <v>8.361376556325036</v>
      </c>
      <c r="AC48" s="22">
        <f t="shared" si="8"/>
        <v>25.177082008322582</v>
      </c>
      <c r="AD48" s="22">
        <f t="shared" si="9"/>
        <v>29.289610981589924</v>
      </c>
      <c r="AE48" s="22">
        <f t="shared" si="10"/>
        <v>18.935648705911678</v>
      </c>
      <c r="AF48" s="22">
        <f t="shared" si="11"/>
        <v>37.92827722409615</v>
      </c>
      <c r="AG48" s="22">
        <f t="shared" si="12"/>
        <v>17.919669385511796</v>
      </c>
      <c r="AH48" s="22">
        <f t="shared" si="13"/>
        <v>29.620628609571348</v>
      </c>
      <c r="AI48" s="22">
        <f t="shared" si="14"/>
        <v>23.76515167459337</v>
      </c>
    </row>
    <row r="49" spans="1:35" ht="12.75">
      <c r="A49" s="4" t="s">
        <v>55</v>
      </c>
      <c r="B49" s="6">
        <v>343641</v>
      </c>
      <c r="C49" s="6">
        <v>355956</v>
      </c>
      <c r="D49" s="6">
        <v>352428</v>
      </c>
      <c r="E49" s="6">
        <v>359611</v>
      </c>
      <c r="F49" s="6">
        <v>359231</v>
      </c>
      <c r="G49" s="6">
        <v>377747</v>
      </c>
      <c r="H49" s="6">
        <v>389881</v>
      </c>
      <c r="I49" s="6">
        <v>444330</v>
      </c>
      <c r="J49" s="6">
        <v>511456</v>
      </c>
      <c r="K49" s="6">
        <v>562758</v>
      </c>
      <c r="L49" s="6">
        <v>608827</v>
      </c>
      <c r="M49" s="58">
        <v>625741</v>
      </c>
      <c r="N49" s="6">
        <f t="shared" si="2"/>
        <v>12315</v>
      </c>
      <c r="O49" s="6">
        <f t="shared" si="15"/>
        <v>-3528</v>
      </c>
      <c r="P49" s="6">
        <f t="shared" si="16"/>
        <v>7183</v>
      </c>
      <c r="Q49" s="6">
        <f t="shared" si="17"/>
        <v>-380</v>
      </c>
      <c r="R49" s="6">
        <f t="shared" si="18"/>
        <v>18516</v>
      </c>
      <c r="S49" s="6">
        <f t="shared" si="19"/>
        <v>12134</v>
      </c>
      <c r="T49" s="6">
        <f t="shared" si="20"/>
        <v>54449</v>
      </c>
      <c r="U49" s="6">
        <f t="shared" si="21"/>
        <v>67126</v>
      </c>
      <c r="V49" s="6">
        <f t="shared" si="22"/>
        <v>51302</v>
      </c>
      <c r="W49" s="6">
        <f t="shared" si="23"/>
        <v>46069</v>
      </c>
      <c r="X49" s="58">
        <f t="shared" si="24"/>
        <v>16914</v>
      </c>
      <c r="Y49" s="22">
        <f t="shared" si="4"/>
        <v>3.583681807467677</v>
      </c>
      <c r="Z49" s="22">
        <f t="shared" si="5"/>
        <v>-0.9911337356302464</v>
      </c>
      <c r="AA49" s="22">
        <f t="shared" si="6"/>
        <v>2.0381467987787576</v>
      </c>
      <c r="AB49" s="22">
        <f t="shared" si="7"/>
        <v>-0.10566973757754906</v>
      </c>
      <c r="AC49" s="22">
        <f t="shared" si="8"/>
        <v>5.154343583933458</v>
      </c>
      <c r="AD49" s="22">
        <f t="shared" si="9"/>
        <v>3.2122028765284703</v>
      </c>
      <c r="AE49" s="22">
        <f t="shared" si="10"/>
        <v>13.965543332452723</v>
      </c>
      <c r="AF49" s="22">
        <f t="shared" si="11"/>
        <v>15.10724011432944</v>
      </c>
      <c r="AG49" s="22">
        <f t="shared" si="12"/>
        <v>10.030579365575925</v>
      </c>
      <c r="AH49" s="22">
        <f t="shared" si="13"/>
        <v>8.186289666250858</v>
      </c>
      <c r="AI49" s="22">
        <f t="shared" si="14"/>
        <v>2.7781290908583225</v>
      </c>
    </row>
    <row r="50" spans="1:35" ht="12.75">
      <c r="A50" s="4" t="s">
        <v>56</v>
      </c>
      <c r="B50" s="6">
        <v>1854184</v>
      </c>
      <c r="C50" s="6">
        <v>2061612</v>
      </c>
      <c r="D50" s="6">
        <v>2309187</v>
      </c>
      <c r="E50" s="6">
        <v>2421851</v>
      </c>
      <c r="F50" s="6">
        <v>2677773</v>
      </c>
      <c r="G50" s="6">
        <v>3318680</v>
      </c>
      <c r="H50" s="6">
        <v>3966949</v>
      </c>
      <c r="I50" s="6">
        <v>4648494</v>
      </c>
      <c r="J50" s="6">
        <v>5346818</v>
      </c>
      <c r="K50" s="6">
        <v>6187358</v>
      </c>
      <c r="L50" s="6">
        <v>7078515</v>
      </c>
      <c r="M50" s="58">
        <v>8001024</v>
      </c>
      <c r="N50" s="6">
        <f t="shared" si="2"/>
        <v>207428</v>
      </c>
      <c r="O50" s="6">
        <f t="shared" si="15"/>
        <v>247575</v>
      </c>
      <c r="P50" s="6">
        <f t="shared" si="16"/>
        <v>112664</v>
      </c>
      <c r="Q50" s="6">
        <f t="shared" si="17"/>
        <v>255922</v>
      </c>
      <c r="R50" s="6">
        <f t="shared" si="18"/>
        <v>640907</v>
      </c>
      <c r="S50" s="6">
        <f t="shared" si="19"/>
        <v>648269</v>
      </c>
      <c r="T50" s="6">
        <f t="shared" si="20"/>
        <v>681545</v>
      </c>
      <c r="U50" s="6">
        <f t="shared" si="21"/>
        <v>698324</v>
      </c>
      <c r="V50" s="6">
        <f t="shared" si="22"/>
        <v>840540</v>
      </c>
      <c r="W50" s="6">
        <f t="shared" si="23"/>
        <v>891157</v>
      </c>
      <c r="X50" s="58">
        <f t="shared" si="24"/>
        <v>922509</v>
      </c>
      <c r="Y50" s="22">
        <f t="shared" si="4"/>
        <v>11.187023510072356</v>
      </c>
      <c r="Z50" s="22">
        <f t="shared" si="5"/>
        <v>12.008806700775898</v>
      </c>
      <c r="AA50" s="22">
        <f t="shared" si="6"/>
        <v>4.878946572971353</v>
      </c>
      <c r="AB50" s="22">
        <f t="shared" si="7"/>
        <v>10.567206653093027</v>
      </c>
      <c r="AC50" s="22">
        <f t="shared" si="8"/>
        <v>23.934329011458402</v>
      </c>
      <c r="AD50" s="22">
        <f t="shared" si="9"/>
        <v>19.533941205539552</v>
      </c>
      <c r="AE50" s="22">
        <f t="shared" si="10"/>
        <v>17.180583869366608</v>
      </c>
      <c r="AF50" s="22">
        <f t="shared" si="11"/>
        <v>15.022585809511641</v>
      </c>
      <c r="AG50" s="22">
        <f t="shared" si="12"/>
        <v>15.720377989301301</v>
      </c>
      <c r="AH50" s="22">
        <f t="shared" si="13"/>
        <v>14.402867912281787</v>
      </c>
      <c r="AI50" s="22">
        <f t="shared" si="14"/>
        <v>13.032521651787132</v>
      </c>
    </row>
    <row r="51" spans="1:35" ht="12.75">
      <c r="A51" s="4" t="s">
        <v>57</v>
      </c>
      <c r="B51" s="6">
        <v>518103</v>
      </c>
      <c r="C51" s="6">
        <v>1141990</v>
      </c>
      <c r="D51" s="6">
        <v>1356621</v>
      </c>
      <c r="E51" s="6">
        <v>1563396</v>
      </c>
      <c r="F51" s="6">
        <v>1736191</v>
      </c>
      <c r="G51" s="6">
        <v>2378963</v>
      </c>
      <c r="H51" s="6">
        <v>2853214</v>
      </c>
      <c r="I51" s="6">
        <v>3409169</v>
      </c>
      <c r="J51" s="6">
        <v>4132156</v>
      </c>
      <c r="K51" s="6">
        <v>4866692</v>
      </c>
      <c r="L51" s="6">
        <v>5894121</v>
      </c>
      <c r="M51" s="58">
        <v>6724540</v>
      </c>
      <c r="N51" s="6">
        <f t="shared" si="2"/>
        <v>623887</v>
      </c>
      <c r="O51" s="6">
        <f t="shared" si="15"/>
        <v>214631</v>
      </c>
      <c r="P51" s="6">
        <f t="shared" si="16"/>
        <v>206775</v>
      </c>
      <c r="Q51" s="6">
        <f t="shared" si="17"/>
        <v>172795</v>
      </c>
      <c r="R51" s="6">
        <f t="shared" si="18"/>
        <v>642772</v>
      </c>
      <c r="S51" s="6">
        <f t="shared" si="19"/>
        <v>474251</v>
      </c>
      <c r="T51" s="6">
        <f t="shared" si="20"/>
        <v>555955</v>
      </c>
      <c r="U51" s="6">
        <f t="shared" si="21"/>
        <v>722987</v>
      </c>
      <c r="V51" s="6">
        <f t="shared" si="22"/>
        <v>734536</v>
      </c>
      <c r="W51" s="6">
        <f t="shared" si="23"/>
        <v>1027429</v>
      </c>
      <c r="X51" s="58">
        <f t="shared" si="24"/>
        <v>830419</v>
      </c>
      <c r="Y51" s="22">
        <f t="shared" si="4"/>
        <v>120.41756175895526</v>
      </c>
      <c r="Z51" s="22">
        <f t="shared" si="5"/>
        <v>18.794472806241735</v>
      </c>
      <c r="AA51" s="22">
        <f t="shared" si="6"/>
        <v>15.24191354844131</v>
      </c>
      <c r="AB51" s="22">
        <f t="shared" si="7"/>
        <v>11.052542030298145</v>
      </c>
      <c r="AC51" s="22">
        <f t="shared" si="8"/>
        <v>37.02196359732311</v>
      </c>
      <c r="AD51" s="22">
        <f t="shared" si="9"/>
        <v>19.93519865588494</v>
      </c>
      <c r="AE51" s="22">
        <f t="shared" si="10"/>
        <v>19.48521912481854</v>
      </c>
      <c r="AF51" s="22">
        <f t="shared" si="11"/>
        <v>21.207132881942783</v>
      </c>
      <c r="AG51" s="22">
        <f t="shared" si="12"/>
        <v>17.776095578192113</v>
      </c>
      <c r="AH51" s="22">
        <f t="shared" si="13"/>
        <v>21.11144489932792</v>
      </c>
      <c r="AI51" s="22">
        <f t="shared" si="14"/>
        <v>14.088937095115625</v>
      </c>
    </row>
    <row r="52" spans="1:35" ht="12.75">
      <c r="A52" s="4" t="s">
        <v>58</v>
      </c>
      <c r="B52" s="6">
        <v>958800</v>
      </c>
      <c r="C52" s="6">
        <v>1221119</v>
      </c>
      <c r="D52" s="6">
        <v>1463701</v>
      </c>
      <c r="E52" s="6">
        <v>1729205</v>
      </c>
      <c r="F52" s="6">
        <v>1901974</v>
      </c>
      <c r="G52" s="6">
        <v>2005552</v>
      </c>
      <c r="H52" s="6">
        <v>1860421</v>
      </c>
      <c r="I52" s="6">
        <v>1744237</v>
      </c>
      <c r="J52" s="6">
        <v>1949644</v>
      </c>
      <c r="K52" s="6">
        <v>1793477</v>
      </c>
      <c r="L52" s="6">
        <v>1808344</v>
      </c>
      <c r="M52" s="58">
        <v>1852994</v>
      </c>
      <c r="N52" s="6">
        <f t="shared" si="2"/>
        <v>262319</v>
      </c>
      <c r="O52" s="6">
        <f t="shared" si="15"/>
        <v>242582</v>
      </c>
      <c r="P52" s="6">
        <f t="shared" si="16"/>
        <v>265504</v>
      </c>
      <c r="Q52" s="6">
        <f t="shared" si="17"/>
        <v>172769</v>
      </c>
      <c r="R52" s="6">
        <f t="shared" si="18"/>
        <v>103578</v>
      </c>
      <c r="S52" s="6">
        <f t="shared" si="19"/>
        <v>-145131</v>
      </c>
      <c r="T52" s="6">
        <f t="shared" si="20"/>
        <v>-116184</v>
      </c>
      <c r="U52" s="6">
        <f t="shared" si="21"/>
        <v>205407</v>
      </c>
      <c r="V52" s="6">
        <f t="shared" si="22"/>
        <v>-156167</v>
      </c>
      <c r="W52" s="6">
        <f t="shared" si="23"/>
        <v>14867</v>
      </c>
      <c r="X52" s="58">
        <f t="shared" si="24"/>
        <v>44650</v>
      </c>
      <c r="Y52" s="22">
        <f t="shared" si="4"/>
        <v>27.359094701710475</v>
      </c>
      <c r="Z52" s="22">
        <f t="shared" si="5"/>
        <v>19.86554954922493</v>
      </c>
      <c r="AA52" s="22">
        <f t="shared" si="6"/>
        <v>18.139223789558113</v>
      </c>
      <c r="AB52" s="22">
        <f t="shared" si="7"/>
        <v>9.991238748442203</v>
      </c>
      <c r="AC52" s="22">
        <f t="shared" si="8"/>
        <v>5.445815768249198</v>
      </c>
      <c r="AD52" s="22">
        <f t="shared" si="9"/>
        <v>-7.236461582646574</v>
      </c>
      <c r="AE52" s="22">
        <f t="shared" si="10"/>
        <v>-6.245038085465602</v>
      </c>
      <c r="AF52" s="22">
        <f t="shared" si="11"/>
        <v>11.776323974322295</v>
      </c>
      <c r="AG52" s="22">
        <f t="shared" si="12"/>
        <v>-8.010026445853704</v>
      </c>
      <c r="AH52" s="22">
        <f t="shared" si="13"/>
        <v>0.8289484615637669</v>
      </c>
      <c r="AI52" s="22">
        <f t="shared" si="14"/>
        <v>2.4691098596284777</v>
      </c>
    </row>
    <row r="53" spans="1:35" ht="12.75">
      <c r="A53" s="4" t="s">
        <v>59</v>
      </c>
      <c r="B53" s="6">
        <v>2069042</v>
      </c>
      <c r="C53" s="6">
        <v>2333860</v>
      </c>
      <c r="D53" s="6">
        <v>2632067</v>
      </c>
      <c r="E53" s="6">
        <v>2939006</v>
      </c>
      <c r="F53" s="6">
        <v>3137587</v>
      </c>
      <c r="G53" s="6">
        <v>3434575</v>
      </c>
      <c r="H53" s="6">
        <v>3951777</v>
      </c>
      <c r="I53" s="6">
        <v>4417731</v>
      </c>
      <c r="J53" s="6">
        <v>4705767</v>
      </c>
      <c r="K53" s="6">
        <v>4891769</v>
      </c>
      <c r="L53" s="6">
        <v>5363675</v>
      </c>
      <c r="M53" s="58">
        <v>5686986</v>
      </c>
      <c r="N53" s="6">
        <f t="shared" si="2"/>
        <v>264818</v>
      </c>
      <c r="O53" s="6">
        <f t="shared" si="15"/>
        <v>298207</v>
      </c>
      <c r="P53" s="6">
        <f t="shared" si="16"/>
        <v>306939</v>
      </c>
      <c r="Q53" s="6">
        <f t="shared" si="17"/>
        <v>198581</v>
      </c>
      <c r="R53" s="6">
        <f t="shared" si="18"/>
        <v>296988</v>
      </c>
      <c r="S53" s="6">
        <f t="shared" si="19"/>
        <v>517202</v>
      </c>
      <c r="T53" s="6">
        <f t="shared" si="20"/>
        <v>465954</v>
      </c>
      <c r="U53" s="6">
        <f t="shared" si="21"/>
        <v>288036</v>
      </c>
      <c r="V53" s="6">
        <f t="shared" si="22"/>
        <v>186002</v>
      </c>
      <c r="W53" s="6">
        <f t="shared" si="23"/>
        <v>471906</v>
      </c>
      <c r="X53" s="58">
        <f t="shared" si="24"/>
        <v>323311</v>
      </c>
      <c r="Y53" s="22">
        <f t="shared" si="4"/>
        <v>12.799063527951585</v>
      </c>
      <c r="Z53" s="22">
        <f t="shared" si="5"/>
        <v>12.777415954684516</v>
      </c>
      <c r="AA53" s="22">
        <f t="shared" si="6"/>
        <v>11.661519254639034</v>
      </c>
      <c r="AB53" s="22">
        <f t="shared" si="7"/>
        <v>6.756740204000944</v>
      </c>
      <c r="AC53" s="22">
        <f t="shared" si="8"/>
        <v>9.465490518669283</v>
      </c>
      <c r="AD53" s="22">
        <f t="shared" si="9"/>
        <v>15.058689939803324</v>
      </c>
      <c r="AE53" s="22">
        <f t="shared" si="10"/>
        <v>11.790999340296784</v>
      </c>
      <c r="AF53" s="22">
        <f t="shared" si="11"/>
        <v>6.51999861467346</v>
      </c>
      <c r="AG53" s="22">
        <f t="shared" si="12"/>
        <v>3.9526393890730245</v>
      </c>
      <c r="AH53" s="22">
        <f t="shared" si="13"/>
        <v>9.646939583614845</v>
      </c>
      <c r="AI53" s="22">
        <f t="shared" si="14"/>
        <v>6.027788782877411</v>
      </c>
    </row>
    <row r="54" spans="1:35" ht="12.75">
      <c r="A54" s="4" t="s">
        <v>60</v>
      </c>
      <c r="B54" s="6">
        <v>92531</v>
      </c>
      <c r="C54" s="6">
        <v>145965</v>
      </c>
      <c r="D54" s="6">
        <v>194402</v>
      </c>
      <c r="E54" s="6">
        <v>225565</v>
      </c>
      <c r="F54" s="6">
        <v>250742</v>
      </c>
      <c r="G54" s="6">
        <v>290529</v>
      </c>
      <c r="H54" s="6">
        <v>330066</v>
      </c>
      <c r="I54" s="6">
        <v>332416</v>
      </c>
      <c r="J54" s="6">
        <v>469557</v>
      </c>
      <c r="K54" s="6">
        <v>453588</v>
      </c>
      <c r="L54" s="6">
        <v>493782</v>
      </c>
      <c r="M54" s="58">
        <v>563626</v>
      </c>
      <c r="N54" s="6">
        <f t="shared" si="2"/>
        <v>53434</v>
      </c>
      <c r="O54" s="6">
        <f t="shared" si="15"/>
        <v>48437</v>
      </c>
      <c r="P54" s="6">
        <f t="shared" si="16"/>
        <v>31163</v>
      </c>
      <c r="Q54" s="6">
        <f t="shared" si="17"/>
        <v>25177</v>
      </c>
      <c r="R54" s="6">
        <f t="shared" si="18"/>
        <v>39787</v>
      </c>
      <c r="S54" s="6">
        <f t="shared" si="19"/>
        <v>39537</v>
      </c>
      <c r="T54" s="6">
        <f t="shared" si="20"/>
        <v>2350</v>
      </c>
      <c r="U54" s="6">
        <f t="shared" si="21"/>
        <v>137141</v>
      </c>
      <c r="V54" s="6">
        <f t="shared" si="22"/>
        <v>-15969</v>
      </c>
      <c r="W54" s="6">
        <f t="shared" si="23"/>
        <v>40194</v>
      </c>
      <c r="X54" s="58">
        <f t="shared" si="24"/>
        <v>69844</v>
      </c>
      <c r="Y54" s="22">
        <f t="shared" si="4"/>
        <v>57.74713339313311</v>
      </c>
      <c r="Z54" s="22">
        <f t="shared" si="5"/>
        <v>33.183982461549</v>
      </c>
      <c r="AA54" s="22">
        <f t="shared" si="6"/>
        <v>16.030184874641208</v>
      </c>
      <c r="AB54" s="22">
        <f t="shared" si="7"/>
        <v>11.161749384877972</v>
      </c>
      <c r="AC54" s="22">
        <f t="shared" si="8"/>
        <v>15.867704652591112</v>
      </c>
      <c r="AD54" s="22">
        <f t="shared" si="9"/>
        <v>13.608624268145347</v>
      </c>
      <c r="AE54" s="22">
        <f t="shared" si="10"/>
        <v>0.7119788163579406</v>
      </c>
      <c r="AF54" s="22">
        <f t="shared" si="11"/>
        <v>41.25583606083943</v>
      </c>
      <c r="AG54" s="22">
        <f t="shared" si="12"/>
        <v>-3.400865070694293</v>
      </c>
      <c r="AH54" s="22">
        <f t="shared" si="13"/>
        <v>8.861345538241752</v>
      </c>
      <c r="AI54" s="22">
        <f t="shared" si="14"/>
        <v>14.144703533138106</v>
      </c>
    </row>
  </sheetData>
  <sheetProtection/>
  <mergeCells count="3">
    <mergeCell ref="B1:M1"/>
    <mergeCell ref="N1:X1"/>
    <mergeCell ref="Y1:AI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7109375" style="0" customWidth="1"/>
    <col min="2" max="3" width="11.00390625" style="0" customWidth="1"/>
    <col min="4" max="4" width="10.140625" style="0" bestFit="1" customWidth="1"/>
    <col min="5" max="5" width="10.140625" style="0" customWidth="1"/>
    <col min="7" max="7" width="9.7109375" style="0" customWidth="1"/>
    <col min="8" max="10" width="11.140625" style="0" bestFit="1" customWidth="1"/>
    <col min="11" max="11" width="10.140625" style="0" bestFit="1" customWidth="1"/>
    <col min="13" max="13" width="9.7109375" style="0" customWidth="1"/>
    <col min="14" max="16" width="11.140625" style="0" customWidth="1"/>
    <col min="17" max="17" width="10.140625" style="0" customWidth="1"/>
    <col min="19" max="19" width="9.7109375" style="0" customWidth="1"/>
    <col min="20" max="25" width="10.7109375" style="0" customWidth="1"/>
  </cols>
  <sheetData>
    <row r="1" spans="2:39" s="37" customFormat="1" ht="13.5" customHeight="1">
      <c r="B1" s="89" t="s">
        <v>4</v>
      </c>
      <c r="C1" s="89"/>
      <c r="D1" s="89"/>
      <c r="E1" s="89"/>
      <c r="F1" s="89"/>
      <c r="G1" s="90"/>
      <c r="H1" s="91" t="s">
        <v>5</v>
      </c>
      <c r="I1" s="89"/>
      <c r="J1" s="89"/>
      <c r="K1" s="89"/>
      <c r="L1" s="89"/>
      <c r="M1" s="90"/>
      <c r="N1" s="91" t="s">
        <v>3</v>
      </c>
      <c r="O1" s="89"/>
      <c r="P1" s="89"/>
      <c r="Q1" s="89"/>
      <c r="R1" s="89"/>
      <c r="S1" s="90"/>
      <c r="T1" s="72" t="s">
        <v>224</v>
      </c>
      <c r="U1" s="72"/>
      <c r="V1" s="72"/>
      <c r="W1" s="72"/>
      <c r="X1" s="72"/>
      <c r="Y1" s="72"/>
      <c r="Z1" s="72"/>
      <c r="AA1" s="73"/>
      <c r="AB1" s="72" t="s">
        <v>225</v>
      </c>
      <c r="AC1" s="72"/>
      <c r="AD1" s="72"/>
      <c r="AE1" s="72"/>
      <c r="AF1" s="72"/>
      <c r="AG1" s="72"/>
      <c r="AH1" s="72"/>
      <c r="AI1" s="73"/>
      <c r="AJ1" s="72" t="s">
        <v>198</v>
      </c>
      <c r="AK1" s="72"/>
      <c r="AL1" s="72"/>
      <c r="AM1" s="72"/>
    </row>
    <row r="2" spans="2:39" s="37" customFormat="1" ht="25.5" customHeight="1">
      <c r="B2" s="65"/>
      <c r="C2" s="65"/>
      <c r="D2" s="65"/>
      <c r="E2" s="65"/>
      <c r="F2" s="65"/>
      <c r="G2" s="66"/>
      <c r="H2" s="65"/>
      <c r="I2" s="65"/>
      <c r="J2" s="65"/>
      <c r="K2" s="65"/>
      <c r="L2" s="65"/>
      <c r="M2" s="66"/>
      <c r="N2" s="65"/>
      <c r="O2" s="65"/>
      <c r="P2" s="65"/>
      <c r="Q2" s="65"/>
      <c r="R2" s="65"/>
      <c r="S2" s="66"/>
      <c r="T2" s="74" t="s">
        <v>139</v>
      </c>
      <c r="U2" s="72"/>
      <c r="V2" s="74" t="s">
        <v>149</v>
      </c>
      <c r="W2" s="72"/>
      <c r="X2" s="75" t="s">
        <v>191</v>
      </c>
      <c r="Y2" s="72"/>
      <c r="Z2" s="75" t="s">
        <v>192</v>
      </c>
      <c r="AA2" s="73"/>
      <c r="AB2" s="74" t="s">
        <v>139</v>
      </c>
      <c r="AC2" s="72"/>
      <c r="AD2" s="74" t="s">
        <v>149</v>
      </c>
      <c r="AE2" s="72"/>
      <c r="AF2" s="75" t="s">
        <v>191</v>
      </c>
      <c r="AG2" s="72"/>
      <c r="AH2" s="75" t="s">
        <v>192</v>
      </c>
      <c r="AI2" s="73"/>
      <c r="AJ2" s="75" t="s">
        <v>6</v>
      </c>
      <c r="AK2" s="72"/>
      <c r="AL2" s="75" t="s">
        <v>193</v>
      </c>
      <c r="AM2" s="72"/>
    </row>
    <row r="3" spans="1:39" s="16" customFormat="1" ht="39" customHeight="1">
      <c r="A3" s="16" t="s">
        <v>7</v>
      </c>
      <c r="B3" s="36" t="s">
        <v>139</v>
      </c>
      <c r="C3" s="36" t="s">
        <v>149</v>
      </c>
      <c r="D3" s="16" t="s">
        <v>191</v>
      </c>
      <c r="E3" s="16" t="s">
        <v>192</v>
      </c>
      <c r="F3" s="36" t="s">
        <v>6</v>
      </c>
      <c r="G3" s="62" t="s">
        <v>193</v>
      </c>
      <c r="H3" s="36" t="s">
        <v>139</v>
      </c>
      <c r="I3" s="36" t="s">
        <v>149</v>
      </c>
      <c r="J3" s="16" t="s">
        <v>191</v>
      </c>
      <c r="K3" s="16" t="s">
        <v>192</v>
      </c>
      <c r="L3" s="36" t="s">
        <v>6</v>
      </c>
      <c r="M3" s="62" t="s">
        <v>193</v>
      </c>
      <c r="N3" s="36" t="s">
        <v>139</v>
      </c>
      <c r="O3" s="36" t="s">
        <v>149</v>
      </c>
      <c r="P3" s="16" t="s">
        <v>191</v>
      </c>
      <c r="Q3" s="16" t="s">
        <v>192</v>
      </c>
      <c r="R3" s="36" t="s">
        <v>6</v>
      </c>
      <c r="S3" s="62" t="s">
        <v>193</v>
      </c>
      <c r="T3" s="76" t="s">
        <v>1</v>
      </c>
      <c r="U3" s="77" t="s">
        <v>2</v>
      </c>
      <c r="V3" s="76" t="s">
        <v>1</v>
      </c>
      <c r="W3" s="77" t="s">
        <v>2</v>
      </c>
      <c r="X3" s="76" t="s">
        <v>1</v>
      </c>
      <c r="Y3" s="77" t="s">
        <v>2</v>
      </c>
      <c r="Z3" s="76" t="s">
        <v>1</v>
      </c>
      <c r="AA3" s="78" t="s">
        <v>2</v>
      </c>
      <c r="AB3" s="76" t="s">
        <v>1</v>
      </c>
      <c r="AC3" s="77" t="s">
        <v>2</v>
      </c>
      <c r="AD3" s="76" t="s">
        <v>1</v>
      </c>
      <c r="AE3" s="77" t="s">
        <v>2</v>
      </c>
      <c r="AF3" s="76" t="s">
        <v>1</v>
      </c>
      <c r="AG3" s="77" t="s">
        <v>2</v>
      </c>
      <c r="AH3" s="76" t="s">
        <v>1</v>
      </c>
      <c r="AI3" s="78" t="s">
        <v>2</v>
      </c>
      <c r="AJ3" s="76" t="s">
        <v>1</v>
      </c>
      <c r="AK3" s="77" t="s">
        <v>2</v>
      </c>
      <c r="AL3" s="76" t="s">
        <v>1</v>
      </c>
      <c r="AM3" s="77" t="s">
        <v>2</v>
      </c>
    </row>
    <row r="4" spans="1:39" s="1" customFormat="1" ht="12.75">
      <c r="A4" s="11" t="s">
        <v>81</v>
      </c>
      <c r="B4" s="12">
        <v>242012129</v>
      </c>
      <c r="C4" s="12">
        <v>102263678</v>
      </c>
      <c r="D4" s="7">
        <v>91947410</v>
      </c>
      <c r="E4" s="7">
        <f>C4-D4</f>
        <v>10316268</v>
      </c>
      <c r="F4" s="3">
        <f>E4/C4*100</f>
        <v>10.087910196228226</v>
      </c>
      <c r="G4" s="63">
        <f>B4/D4</f>
        <v>2.6320711915648305</v>
      </c>
      <c r="H4" s="12">
        <v>273643273</v>
      </c>
      <c r="I4" s="12">
        <v>115904641</v>
      </c>
      <c r="J4" s="7">
        <v>105480101</v>
      </c>
      <c r="K4" s="2">
        <f>I4-J4</f>
        <v>10424540</v>
      </c>
      <c r="L4" s="3">
        <f>K4/I4*100</f>
        <v>8.99406607885529</v>
      </c>
      <c r="M4" s="63">
        <f>H4/J4</f>
        <v>2.5942644195989155</v>
      </c>
      <c r="N4" s="7">
        <v>300758215</v>
      </c>
      <c r="O4" s="2">
        <f>SUM(O5:O55)</f>
        <v>131704730</v>
      </c>
      <c r="P4" s="2">
        <f>SUM(P5:P55)</f>
        <v>116716292</v>
      </c>
      <c r="Q4" s="2">
        <f>SUM(Q5:Q55)</f>
        <v>14988438</v>
      </c>
      <c r="R4" s="3">
        <f>Q4/O4*100</f>
        <v>11.38033387259516</v>
      </c>
      <c r="S4" s="63">
        <f>N4/P4</f>
        <v>2.5768314761061806</v>
      </c>
      <c r="T4" s="79">
        <f>H4-B4</f>
        <v>31631144</v>
      </c>
      <c r="U4" s="79">
        <f>N4-H4</f>
        <v>27114942</v>
      </c>
      <c r="V4" s="79">
        <f>I4-C4</f>
        <v>13640963</v>
      </c>
      <c r="W4" s="79">
        <f>O4-I4</f>
        <v>15800089</v>
      </c>
      <c r="X4" s="79">
        <f>J4-D4</f>
        <v>13532691</v>
      </c>
      <c r="Y4" s="79">
        <f>P4-J4</f>
        <v>11236191</v>
      </c>
      <c r="Z4" s="79">
        <f>K4-E4</f>
        <v>108272</v>
      </c>
      <c r="AA4" s="80">
        <f>Q4-K4</f>
        <v>4563898</v>
      </c>
      <c r="AB4" s="81">
        <f>T4/B4*100</f>
        <v>13.070065591629914</v>
      </c>
      <c r="AC4" s="81">
        <f>U4/H4*100</f>
        <v>9.908864816128697</v>
      </c>
      <c r="AD4" s="81">
        <f>V4/C4*100</f>
        <v>13.339010748273694</v>
      </c>
      <c r="AE4" s="81">
        <f>W4/I4*100</f>
        <v>13.631972683475201</v>
      </c>
      <c r="AF4" s="81">
        <f>X4/D4*100</f>
        <v>14.717859915793168</v>
      </c>
      <c r="AG4" s="81">
        <f>Y4/J4*100</f>
        <v>10.65242722890453</v>
      </c>
      <c r="AH4" s="81">
        <f>Z4/E4*100</f>
        <v>1.04952682501075</v>
      </c>
      <c r="AI4" s="82">
        <f>AA4/K4*100</f>
        <v>43.780329875466926</v>
      </c>
      <c r="AJ4" s="83">
        <f>L4-F4</f>
        <v>-1.0938441173729352</v>
      </c>
      <c r="AK4" s="83">
        <f>R4-L4</f>
        <v>2.3862677937398704</v>
      </c>
      <c r="AL4" s="84">
        <f>M4-G4</f>
        <v>-0.037806771965914976</v>
      </c>
      <c r="AM4" s="84">
        <f>S4-M4</f>
        <v>-0.017432943492734942</v>
      </c>
    </row>
    <row r="5" spans="1:39" ht="12.75">
      <c r="A5" t="s">
        <v>11</v>
      </c>
      <c r="B5" s="2">
        <v>3948185</v>
      </c>
      <c r="C5" s="2">
        <v>1670379</v>
      </c>
      <c r="D5" s="2">
        <v>1506790</v>
      </c>
      <c r="E5" s="2">
        <v>163589</v>
      </c>
      <c r="F5" s="3">
        <f>E5/C5*100</f>
        <v>9.793525900409428</v>
      </c>
      <c r="G5" s="63">
        <f>B5/D5</f>
        <v>2.6202622794151806</v>
      </c>
      <c r="H5" s="2">
        <v>4332380</v>
      </c>
      <c r="I5" s="2">
        <v>1963711</v>
      </c>
      <c r="J5" s="2">
        <v>1737080</v>
      </c>
      <c r="K5" s="2">
        <v>226631</v>
      </c>
      <c r="L5" s="3">
        <f>K5/I5*100</f>
        <v>11.540954855373322</v>
      </c>
      <c r="M5" s="63">
        <f>H5/J5</f>
        <v>2.4940589955557604</v>
      </c>
      <c r="N5" s="7">
        <v>4663920</v>
      </c>
      <c r="O5" s="2">
        <v>2171853</v>
      </c>
      <c r="P5" s="2">
        <v>1883791</v>
      </c>
      <c r="Q5" s="2">
        <v>288062</v>
      </c>
      <c r="R5" s="3">
        <f>Q5/O5*100</f>
        <v>13.263420682707347</v>
      </c>
      <c r="S5" s="63">
        <f aca="true" t="shared" si="0" ref="S5:S55">N5/P5</f>
        <v>2.475816053904069</v>
      </c>
      <c r="T5" s="79">
        <f aca="true" t="shared" si="1" ref="T5:T55">H5-B5</f>
        <v>384195</v>
      </c>
      <c r="U5" s="79">
        <f aca="true" t="shared" si="2" ref="U5:U55">N5-H5</f>
        <v>331540</v>
      </c>
      <c r="V5" s="79">
        <f aca="true" t="shared" si="3" ref="V5:V55">I5-C5</f>
        <v>293332</v>
      </c>
      <c r="W5" s="79">
        <f aca="true" t="shared" si="4" ref="W5:W55">O5-I5</f>
        <v>208142</v>
      </c>
      <c r="X5" s="79">
        <f aca="true" t="shared" si="5" ref="X5:X55">J5-D5</f>
        <v>230290</v>
      </c>
      <c r="Y5" s="79">
        <f aca="true" t="shared" si="6" ref="Y5:Y55">P5-J5</f>
        <v>146711</v>
      </c>
      <c r="Z5" s="79">
        <f aca="true" t="shared" si="7" ref="Z5:Z55">K5-E5</f>
        <v>63042</v>
      </c>
      <c r="AA5" s="80">
        <f aca="true" t="shared" si="8" ref="AA5:AA55">Q5-K5</f>
        <v>61431</v>
      </c>
      <c r="AB5" s="81">
        <f aca="true" t="shared" si="9" ref="AB5:AB55">T5/B5*100</f>
        <v>9.73092699556885</v>
      </c>
      <c r="AC5" s="81">
        <f aca="true" t="shared" si="10" ref="AC5:AC55">U5/H5*100</f>
        <v>7.652606650386162</v>
      </c>
      <c r="AD5" s="81">
        <f aca="true" t="shared" si="11" ref="AD5:AD55">V5/C5*100</f>
        <v>17.560805062803112</v>
      </c>
      <c r="AE5" s="81">
        <f aca="true" t="shared" si="12" ref="AE5:AE55">W5/I5*100</f>
        <v>10.599421197925764</v>
      </c>
      <c r="AF5" s="81">
        <f aca="true" t="shared" si="13" ref="AF5:AF55">X5/D5*100</f>
        <v>15.283483431665992</v>
      </c>
      <c r="AG5" s="81">
        <f aca="true" t="shared" si="14" ref="AG5:AG55">Y5/J5*100</f>
        <v>8.445840145531582</v>
      </c>
      <c r="AH5" s="81">
        <f aca="true" t="shared" si="15" ref="AH5:AH55">Z5/E5*100</f>
        <v>38.53682093539297</v>
      </c>
      <c r="AI5" s="82">
        <f aca="true" t="shared" si="16" ref="AI5:AI55">AA5/K5*100</f>
        <v>27.1061770013811</v>
      </c>
      <c r="AJ5" s="83">
        <f aca="true" t="shared" si="17" ref="AJ5:AJ55">L5-F5</f>
        <v>1.747428954963894</v>
      </c>
      <c r="AK5" s="83">
        <f aca="true" t="shared" si="18" ref="AK5:AK55">R5-L5</f>
        <v>1.722465827334025</v>
      </c>
      <c r="AL5" s="84">
        <f aca="true" t="shared" si="19" ref="AL5:AL55">M5-G5</f>
        <v>-0.12620328385942026</v>
      </c>
      <c r="AM5" s="84">
        <f aca="true" t="shared" si="20" ref="AM5:AM55">S5-M5</f>
        <v>-0.018242941651691602</v>
      </c>
    </row>
    <row r="6" spans="1:39" ht="12.75">
      <c r="A6" t="s">
        <v>12</v>
      </c>
      <c r="B6" s="2">
        <v>529342</v>
      </c>
      <c r="C6" s="2">
        <v>232608</v>
      </c>
      <c r="D6" s="2">
        <v>188915</v>
      </c>
      <c r="E6" s="2">
        <v>43693</v>
      </c>
      <c r="F6" s="3">
        <f aca="true" t="shared" si="21" ref="F6:F55">E6/C6*100</f>
        <v>18.783962718393177</v>
      </c>
      <c r="G6" s="63">
        <f aca="true" t="shared" si="22" ref="G6:G55">B6/D6</f>
        <v>2.802011486647434</v>
      </c>
      <c r="H6" s="2">
        <v>607583</v>
      </c>
      <c r="I6" s="2">
        <v>260978</v>
      </c>
      <c r="J6" s="2">
        <v>221600</v>
      </c>
      <c r="K6" s="2">
        <v>39378</v>
      </c>
      <c r="L6" s="3">
        <f aca="true" t="shared" si="23" ref="L6:L55">K6/I6*100</f>
        <v>15.088628160228065</v>
      </c>
      <c r="M6" s="63">
        <f aca="true" t="shared" si="24" ref="M6:M55">H6/J6</f>
        <v>2.7418005415162456</v>
      </c>
      <c r="N6" s="7">
        <v>683879</v>
      </c>
      <c r="O6" s="2">
        <v>306967</v>
      </c>
      <c r="P6" s="2">
        <v>258058</v>
      </c>
      <c r="Q6" s="2">
        <v>48909</v>
      </c>
      <c r="R6" s="3">
        <f aca="true" t="shared" si="25" ref="R6:R55">Q6/O6*100</f>
        <v>15.932983024233877</v>
      </c>
      <c r="S6" s="63">
        <f t="shared" si="0"/>
        <v>2.6500980399755094</v>
      </c>
      <c r="T6" s="79">
        <f t="shared" si="1"/>
        <v>78241</v>
      </c>
      <c r="U6" s="79">
        <f t="shared" si="2"/>
        <v>76296</v>
      </c>
      <c r="V6" s="79">
        <f t="shared" si="3"/>
        <v>28370</v>
      </c>
      <c r="W6" s="79">
        <f t="shared" si="4"/>
        <v>45989</v>
      </c>
      <c r="X6" s="79">
        <f t="shared" si="5"/>
        <v>32685</v>
      </c>
      <c r="Y6" s="79">
        <f t="shared" si="6"/>
        <v>36458</v>
      </c>
      <c r="Z6" s="79">
        <f t="shared" si="7"/>
        <v>-4315</v>
      </c>
      <c r="AA6" s="80">
        <f t="shared" si="8"/>
        <v>9531</v>
      </c>
      <c r="AB6" s="81">
        <f t="shared" si="9"/>
        <v>14.780803336973072</v>
      </c>
      <c r="AC6" s="81">
        <f t="shared" si="10"/>
        <v>12.557296698558057</v>
      </c>
      <c r="AD6" s="81">
        <f t="shared" si="11"/>
        <v>12.19648507360022</v>
      </c>
      <c r="AE6" s="81">
        <f t="shared" si="12"/>
        <v>17.621791875177216</v>
      </c>
      <c r="AF6" s="81">
        <f t="shared" si="13"/>
        <v>17.301431860889817</v>
      </c>
      <c r="AG6" s="81">
        <f t="shared" si="14"/>
        <v>16.45216606498195</v>
      </c>
      <c r="AH6" s="81">
        <f t="shared" si="15"/>
        <v>-9.875723800151054</v>
      </c>
      <c r="AI6" s="82">
        <f t="shared" si="16"/>
        <v>24.203870181319516</v>
      </c>
      <c r="AJ6" s="83">
        <f t="shared" si="17"/>
        <v>-3.6953345581651114</v>
      </c>
      <c r="AK6" s="83">
        <f t="shared" si="18"/>
        <v>0.8443548640058118</v>
      </c>
      <c r="AL6" s="84">
        <f t="shared" si="19"/>
        <v>-0.06021094513118852</v>
      </c>
      <c r="AM6" s="84">
        <f t="shared" si="20"/>
        <v>-0.09170250154073623</v>
      </c>
    </row>
    <row r="7" spans="1:39" ht="12.75">
      <c r="A7" t="s">
        <v>0</v>
      </c>
      <c r="B7" s="2">
        <v>3584545</v>
      </c>
      <c r="C7" s="2">
        <v>1659430</v>
      </c>
      <c r="D7" s="2">
        <v>1368843</v>
      </c>
      <c r="E7" s="2">
        <v>290587</v>
      </c>
      <c r="F7" s="3">
        <f t="shared" si="21"/>
        <v>17.511253864278697</v>
      </c>
      <c r="G7" s="63">
        <f t="shared" si="22"/>
        <v>2.6186677361830393</v>
      </c>
      <c r="H7" s="2">
        <v>5020782</v>
      </c>
      <c r="I7" s="2">
        <v>2189189</v>
      </c>
      <c r="J7" s="2">
        <v>1901327</v>
      </c>
      <c r="K7" s="2">
        <v>287862</v>
      </c>
      <c r="L7" s="3">
        <f t="shared" si="23"/>
        <v>13.14925298820705</v>
      </c>
      <c r="M7" s="63">
        <f t="shared" si="24"/>
        <v>2.6406725408096556</v>
      </c>
      <c r="N7" s="7">
        <v>6252633</v>
      </c>
      <c r="O7" s="2">
        <v>2844526</v>
      </c>
      <c r="P7" s="2">
        <v>2380990</v>
      </c>
      <c r="Q7" s="2">
        <v>463536</v>
      </c>
      <c r="R7" s="3">
        <f t="shared" si="25"/>
        <v>16.29572027114535</v>
      </c>
      <c r="S7" s="63">
        <f t="shared" si="0"/>
        <v>2.6260643681829827</v>
      </c>
      <c r="T7" s="79">
        <f t="shared" si="1"/>
        <v>1436237</v>
      </c>
      <c r="U7" s="79">
        <f t="shared" si="2"/>
        <v>1231851</v>
      </c>
      <c r="V7" s="79">
        <f t="shared" si="3"/>
        <v>529759</v>
      </c>
      <c r="W7" s="79">
        <f t="shared" si="4"/>
        <v>655337</v>
      </c>
      <c r="X7" s="79">
        <f t="shared" si="5"/>
        <v>532484</v>
      </c>
      <c r="Y7" s="79">
        <f t="shared" si="6"/>
        <v>479663</v>
      </c>
      <c r="Z7" s="79">
        <f t="shared" si="7"/>
        <v>-2725</v>
      </c>
      <c r="AA7" s="80">
        <f t="shared" si="8"/>
        <v>175674</v>
      </c>
      <c r="AB7" s="81">
        <f t="shared" si="9"/>
        <v>40.06748415768249</v>
      </c>
      <c r="AC7" s="81">
        <f t="shared" si="10"/>
        <v>24.53504254914872</v>
      </c>
      <c r="AD7" s="81">
        <f t="shared" si="11"/>
        <v>31.924154679618905</v>
      </c>
      <c r="AE7" s="81">
        <f t="shared" si="12"/>
        <v>29.935149500568475</v>
      </c>
      <c r="AF7" s="81">
        <f t="shared" si="13"/>
        <v>38.900297550559124</v>
      </c>
      <c r="AG7" s="81">
        <f t="shared" si="14"/>
        <v>25.22780142500475</v>
      </c>
      <c r="AH7" s="81">
        <f t="shared" si="15"/>
        <v>-0.937757022853741</v>
      </c>
      <c r="AI7" s="82">
        <f t="shared" si="16"/>
        <v>61.02715884694749</v>
      </c>
      <c r="AJ7" s="83">
        <f t="shared" si="17"/>
        <v>-4.362000876071647</v>
      </c>
      <c r="AK7" s="83">
        <f t="shared" si="18"/>
        <v>3.1464672829383</v>
      </c>
      <c r="AL7" s="84">
        <f t="shared" si="19"/>
        <v>0.02200480462661636</v>
      </c>
      <c r="AM7" s="84">
        <f t="shared" si="20"/>
        <v>-0.01460817262667291</v>
      </c>
    </row>
    <row r="8" spans="1:39" ht="12.75">
      <c r="A8" t="s">
        <v>13</v>
      </c>
      <c r="B8" s="2">
        <v>2292393</v>
      </c>
      <c r="C8" s="2">
        <v>1000667</v>
      </c>
      <c r="D8" s="2">
        <v>891179</v>
      </c>
      <c r="E8" s="2">
        <v>109488</v>
      </c>
      <c r="F8" s="3">
        <f t="shared" si="21"/>
        <v>10.94150201815389</v>
      </c>
      <c r="G8" s="63">
        <f t="shared" si="22"/>
        <v>2.5723148772581044</v>
      </c>
      <c r="H8" s="2">
        <v>2599492</v>
      </c>
      <c r="I8" s="2">
        <v>1173043</v>
      </c>
      <c r="J8" s="2">
        <v>1042696</v>
      </c>
      <c r="K8" s="2">
        <v>130347</v>
      </c>
      <c r="L8" s="3">
        <f t="shared" si="23"/>
        <v>11.111868874372039</v>
      </c>
      <c r="M8" s="63">
        <f t="shared" si="24"/>
        <v>2.493048788908752</v>
      </c>
      <c r="N8" s="7">
        <v>2836987</v>
      </c>
      <c r="O8" s="2">
        <v>1316299</v>
      </c>
      <c r="P8" s="2">
        <v>1147084</v>
      </c>
      <c r="Q8" s="2">
        <v>169215</v>
      </c>
      <c r="R8" s="3">
        <f t="shared" si="25"/>
        <v>12.855361889661848</v>
      </c>
      <c r="S8" s="63">
        <f t="shared" si="0"/>
        <v>2.4732164340187817</v>
      </c>
      <c r="T8" s="79">
        <f t="shared" si="1"/>
        <v>307099</v>
      </c>
      <c r="U8" s="79">
        <f t="shared" si="2"/>
        <v>237495</v>
      </c>
      <c r="V8" s="79">
        <f t="shared" si="3"/>
        <v>172376</v>
      </c>
      <c r="W8" s="79">
        <f t="shared" si="4"/>
        <v>143256</v>
      </c>
      <c r="X8" s="79">
        <f t="shared" si="5"/>
        <v>151517</v>
      </c>
      <c r="Y8" s="79">
        <f t="shared" si="6"/>
        <v>104388</v>
      </c>
      <c r="Z8" s="79">
        <f t="shared" si="7"/>
        <v>20859</v>
      </c>
      <c r="AA8" s="80">
        <f t="shared" si="8"/>
        <v>38868</v>
      </c>
      <c r="AB8" s="81">
        <f t="shared" si="9"/>
        <v>13.396437696328684</v>
      </c>
      <c r="AC8" s="81">
        <f t="shared" si="10"/>
        <v>9.13620815143882</v>
      </c>
      <c r="AD8" s="81">
        <f t="shared" si="11"/>
        <v>17.226110184506936</v>
      </c>
      <c r="AE8" s="81">
        <f t="shared" si="12"/>
        <v>12.212340042095644</v>
      </c>
      <c r="AF8" s="81">
        <f t="shared" si="13"/>
        <v>17.001859334656675</v>
      </c>
      <c r="AG8" s="81">
        <f t="shared" si="14"/>
        <v>10.011355179266058</v>
      </c>
      <c r="AH8" s="81">
        <f t="shared" si="15"/>
        <v>19.051402893467777</v>
      </c>
      <c r="AI8" s="82">
        <f t="shared" si="16"/>
        <v>29.818868098230112</v>
      </c>
      <c r="AJ8" s="83">
        <f t="shared" si="17"/>
        <v>0.1703668562181484</v>
      </c>
      <c r="AK8" s="83">
        <f t="shared" si="18"/>
        <v>1.7434930152898094</v>
      </c>
      <c r="AL8" s="84">
        <f t="shared" si="19"/>
        <v>-0.07926608834935234</v>
      </c>
      <c r="AM8" s="84">
        <f t="shared" si="20"/>
        <v>-0.01983235488997037</v>
      </c>
    </row>
    <row r="9" spans="1:39" ht="12.75">
      <c r="A9" t="s">
        <v>14</v>
      </c>
      <c r="B9" s="2">
        <v>29008161</v>
      </c>
      <c r="C9" s="2">
        <v>11182882</v>
      </c>
      <c r="D9" s="2">
        <v>10381206</v>
      </c>
      <c r="E9" s="2">
        <v>801676</v>
      </c>
      <c r="F9" s="3">
        <f t="shared" si="21"/>
        <v>7.168778137871794</v>
      </c>
      <c r="G9" s="63">
        <f t="shared" si="22"/>
        <v>2.794295865046893</v>
      </c>
      <c r="H9" s="2">
        <v>33051894</v>
      </c>
      <c r="I9" s="2">
        <v>12214549</v>
      </c>
      <c r="J9" s="2">
        <v>11502870</v>
      </c>
      <c r="K9" s="2">
        <v>711679</v>
      </c>
      <c r="L9" s="3">
        <f t="shared" si="23"/>
        <v>5.82648610276155</v>
      </c>
      <c r="M9" s="63">
        <f t="shared" si="24"/>
        <v>2.873360648255609</v>
      </c>
      <c r="N9" s="7">
        <v>36434140</v>
      </c>
      <c r="O9" s="2">
        <v>13680081</v>
      </c>
      <c r="P9" s="2">
        <v>12577498</v>
      </c>
      <c r="Q9" s="2">
        <v>1102583</v>
      </c>
      <c r="R9" s="3">
        <f t="shared" si="25"/>
        <v>8.059769529142407</v>
      </c>
      <c r="S9" s="63">
        <f t="shared" si="0"/>
        <v>2.8967716790732148</v>
      </c>
      <c r="T9" s="79">
        <f t="shared" si="1"/>
        <v>4043733</v>
      </c>
      <c r="U9" s="79">
        <f t="shared" si="2"/>
        <v>3382246</v>
      </c>
      <c r="V9" s="79">
        <f t="shared" si="3"/>
        <v>1031667</v>
      </c>
      <c r="W9" s="79">
        <f t="shared" si="4"/>
        <v>1465532</v>
      </c>
      <c r="X9" s="79">
        <f t="shared" si="5"/>
        <v>1121664</v>
      </c>
      <c r="Y9" s="79">
        <f t="shared" si="6"/>
        <v>1074628</v>
      </c>
      <c r="Z9" s="79">
        <f t="shared" si="7"/>
        <v>-89997</v>
      </c>
      <c r="AA9" s="80">
        <f t="shared" si="8"/>
        <v>390904</v>
      </c>
      <c r="AB9" s="81">
        <f t="shared" si="9"/>
        <v>13.939983992780514</v>
      </c>
      <c r="AC9" s="81">
        <f t="shared" si="10"/>
        <v>10.233138228024089</v>
      </c>
      <c r="AD9" s="81">
        <f t="shared" si="11"/>
        <v>9.225412554652728</v>
      </c>
      <c r="AE9" s="81">
        <f t="shared" si="12"/>
        <v>11.998248973416866</v>
      </c>
      <c r="AF9" s="81">
        <f t="shared" si="13"/>
        <v>10.804756210405612</v>
      </c>
      <c r="AG9" s="81">
        <f t="shared" si="14"/>
        <v>9.342259801249602</v>
      </c>
      <c r="AH9" s="81">
        <f t="shared" si="15"/>
        <v>-11.226106307286235</v>
      </c>
      <c r="AI9" s="82">
        <f t="shared" si="16"/>
        <v>54.927010632602624</v>
      </c>
      <c r="AJ9" s="83">
        <f t="shared" si="17"/>
        <v>-1.3422920351102432</v>
      </c>
      <c r="AK9" s="83">
        <f t="shared" si="18"/>
        <v>2.233283426380857</v>
      </c>
      <c r="AL9" s="84">
        <f t="shared" si="19"/>
        <v>0.0790647832087159</v>
      </c>
      <c r="AM9" s="84">
        <f t="shared" si="20"/>
        <v>0.02341103081760565</v>
      </c>
    </row>
    <row r="10" spans="1:39" ht="12.75">
      <c r="A10" t="s">
        <v>15</v>
      </c>
      <c r="B10" s="2">
        <v>3214922</v>
      </c>
      <c r="C10" s="2">
        <v>1477349</v>
      </c>
      <c r="D10" s="2">
        <v>1282489</v>
      </c>
      <c r="E10" s="2">
        <v>194860</v>
      </c>
      <c r="F10" s="3">
        <f t="shared" si="21"/>
        <v>13.1898420752307</v>
      </c>
      <c r="G10" s="63">
        <f t="shared" si="22"/>
        <v>2.506783294047746</v>
      </c>
      <c r="H10" s="2">
        <v>4198306</v>
      </c>
      <c r="I10" s="2">
        <v>1808037</v>
      </c>
      <c r="J10" s="2">
        <v>1658238</v>
      </c>
      <c r="K10" s="2">
        <v>149799</v>
      </c>
      <c r="L10" s="3">
        <f t="shared" si="23"/>
        <v>8.28517336758042</v>
      </c>
      <c r="M10" s="63">
        <f t="shared" si="24"/>
        <v>2.5317873550117653</v>
      </c>
      <c r="N10" s="7">
        <v>4913318</v>
      </c>
      <c r="O10" s="2">
        <v>2212898</v>
      </c>
      <c r="P10" s="2">
        <v>1972868</v>
      </c>
      <c r="Q10" s="2">
        <v>240030</v>
      </c>
      <c r="R10" s="3">
        <f t="shared" si="25"/>
        <v>10.846862349733245</v>
      </c>
      <c r="S10" s="63">
        <f t="shared" si="0"/>
        <v>2.4904443683003628</v>
      </c>
      <c r="T10" s="79">
        <f t="shared" si="1"/>
        <v>983384</v>
      </c>
      <c r="U10" s="79">
        <f t="shared" si="2"/>
        <v>715012</v>
      </c>
      <c r="V10" s="79">
        <f t="shared" si="3"/>
        <v>330688</v>
      </c>
      <c r="W10" s="79">
        <f t="shared" si="4"/>
        <v>404861</v>
      </c>
      <c r="X10" s="79">
        <f t="shared" si="5"/>
        <v>375749</v>
      </c>
      <c r="Y10" s="79">
        <f t="shared" si="6"/>
        <v>314630</v>
      </c>
      <c r="Z10" s="79">
        <f t="shared" si="7"/>
        <v>-45061</v>
      </c>
      <c r="AA10" s="80">
        <f t="shared" si="8"/>
        <v>90231</v>
      </c>
      <c r="AB10" s="81">
        <f t="shared" si="9"/>
        <v>30.588113801827856</v>
      </c>
      <c r="AC10" s="81">
        <f t="shared" si="10"/>
        <v>17.030964393734045</v>
      </c>
      <c r="AD10" s="81">
        <f t="shared" si="11"/>
        <v>22.38387814930663</v>
      </c>
      <c r="AE10" s="81">
        <f t="shared" si="12"/>
        <v>22.39229617535482</v>
      </c>
      <c r="AF10" s="81">
        <f t="shared" si="13"/>
        <v>29.298418933807618</v>
      </c>
      <c r="AG10" s="81">
        <f t="shared" si="14"/>
        <v>18.97375406907814</v>
      </c>
      <c r="AH10" s="81">
        <f t="shared" si="15"/>
        <v>-23.124807554141434</v>
      </c>
      <c r="AI10" s="82">
        <f t="shared" si="16"/>
        <v>60.23471451745339</v>
      </c>
      <c r="AJ10" s="83">
        <f t="shared" si="17"/>
        <v>-4.904668707650281</v>
      </c>
      <c r="AK10" s="83">
        <f t="shared" si="18"/>
        <v>2.561688982152825</v>
      </c>
      <c r="AL10" s="84">
        <f t="shared" si="19"/>
        <v>0.025004060964019192</v>
      </c>
      <c r="AM10" s="84">
        <f t="shared" si="20"/>
        <v>-0.041342986711402574</v>
      </c>
    </row>
    <row r="11" spans="1:39" ht="12.75">
      <c r="A11" t="s">
        <v>16</v>
      </c>
      <c r="B11" s="2">
        <v>3185949</v>
      </c>
      <c r="C11" s="2">
        <v>1320850</v>
      </c>
      <c r="D11" s="2">
        <v>1230479</v>
      </c>
      <c r="E11" s="2">
        <v>90371</v>
      </c>
      <c r="F11" s="3">
        <f t="shared" si="21"/>
        <v>6.8418821213612455</v>
      </c>
      <c r="G11" s="63">
        <f t="shared" si="22"/>
        <v>2.5891941268400354</v>
      </c>
      <c r="H11" s="2">
        <v>3297626</v>
      </c>
      <c r="I11" s="2">
        <v>1385975</v>
      </c>
      <c r="J11" s="2">
        <v>1301670</v>
      </c>
      <c r="K11" s="2">
        <v>84305</v>
      </c>
      <c r="L11" s="3">
        <f t="shared" si="23"/>
        <v>6.082721549811505</v>
      </c>
      <c r="M11" s="63">
        <f t="shared" si="24"/>
        <v>2.533380964453356</v>
      </c>
      <c r="N11" s="7">
        <v>3455945</v>
      </c>
      <c r="O11" s="2">
        <v>1487891</v>
      </c>
      <c r="P11" s="2">
        <v>1371087</v>
      </c>
      <c r="Q11" s="2">
        <v>116804</v>
      </c>
      <c r="R11" s="3">
        <f t="shared" si="25"/>
        <v>7.850306238830668</v>
      </c>
      <c r="S11" s="63">
        <f t="shared" si="0"/>
        <v>2.520587679702309</v>
      </c>
      <c r="T11" s="79">
        <f t="shared" si="1"/>
        <v>111677</v>
      </c>
      <c r="U11" s="79">
        <f t="shared" si="2"/>
        <v>158319</v>
      </c>
      <c r="V11" s="79">
        <f t="shared" si="3"/>
        <v>65125</v>
      </c>
      <c r="W11" s="79">
        <f t="shared" si="4"/>
        <v>101916</v>
      </c>
      <c r="X11" s="79">
        <f t="shared" si="5"/>
        <v>71191</v>
      </c>
      <c r="Y11" s="79">
        <f t="shared" si="6"/>
        <v>69417</v>
      </c>
      <c r="Z11" s="79">
        <f t="shared" si="7"/>
        <v>-6066</v>
      </c>
      <c r="AA11" s="80">
        <f t="shared" si="8"/>
        <v>32499</v>
      </c>
      <c r="AB11" s="81">
        <f t="shared" si="9"/>
        <v>3.5052977935302794</v>
      </c>
      <c r="AC11" s="81">
        <f t="shared" si="10"/>
        <v>4.80099926431924</v>
      </c>
      <c r="AD11" s="81">
        <f t="shared" si="11"/>
        <v>4.930537154105311</v>
      </c>
      <c r="AE11" s="81">
        <f t="shared" si="12"/>
        <v>7.3533793899601365</v>
      </c>
      <c r="AF11" s="81">
        <f t="shared" si="13"/>
        <v>5.785633074599404</v>
      </c>
      <c r="AG11" s="81">
        <f t="shared" si="14"/>
        <v>5.332918481642813</v>
      </c>
      <c r="AH11" s="81">
        <f t="shared" si="15"/>
        <v>-6.712330282944751</v>
      </c>
      <c r="AI11" s="82">
        <f t="shared" si="16"/>
        <v>38.54931498724868</v>
      </c>
      <c r="AJ11" s="83">
        <f t="shared" si="17"/>
        <v>-0.7591605715497405</v>
      </c>
      <c r="AK11" s="83">
        <f t="shared" si="18"/>
        <v>1.7675846890191629</v>
      </c>
      <c r="AL11" s="84">
        <f t="shared" si="19"/>
        <v>-0.05581316238667933</v>
      </c>
      <c r="AM11" s="84">
        <f t="shared" si="20"/>
        <v>-0.012793284751047018</v>
      </c>
    </row>
    <row r="12" spans="1:39" ht="12.75">
      <c r="A12" t="s">
        <v>17</v>
      </c>
      <c r="B12" s="2">
        <v>646097</v>
      </c>
      <c r="C12" s="2">
        <v>289919</v>
      </c>
      <c r="D12" s="2">
        <v>247497</v>
      </c>
      <c r="E12" s="2">
        <v>42422</v>
      </c>
      <c r="F12" s="3">
        <f t="shared" si="21"/>
        <v>14.632362832377318</v>
      </c>
      <c r="G12" s="63">
        <f t="shared" si="22"/>
        <v>2.6105245720150143</v>
      </c>
      <c r="H12" s="2">
        <v>759017</v>
      </c>
      <c r="I12" s="2">
        <v>343072</v>
      </c>
      <c r="J12" s="2">
        <v>298736</v>
      </c>
      <c r="K12" s="2">
        <v>44336</v>
      </c>
      <c r="L12" s="3">
        <f t="shared" si="23"/>
        <v>12.923234772875663</v>
      </c>
      <c r="M12" s="63">
        <f t="shared" si="24"/>
        <v>2.5407617428097047</v>
      </c>
      <c r="N12" s="7">
        <v>873521</v>
      </c>
      <c r="O12" s="2">
        <v>405885</v>
      </c>
      <c r="P12" s="2">
        <v>342297</v>
      </c>
      <c r="Q12" s="2">
        <v>63588</v>
      </c>
      <c r="R12" s="3">
        <f t="shared" si="25"/>
        <v>15.666506522783546</v>
      </c>
      <c r="S12" s="63">
        <f t="shared" si="0"/>
        <v>2.551938813369676</v>
      </c>
      <c r="T12" s="79">
        <f t="shared" si="1"/>
        <v>112920</v>
      </c>
      <c r="U12" s="79">
        <f t="shared" si="2"/>
        <v>114504</v>
      </c>
      <c r="V12" s="79">
        <f t="shared" si="3"/>
        <v>53153</v>
      </c>
      <c r="W12" s="79">
        <f t="shared" si="4"/>
        <v>62813</v>
      </c>
      <c r="X12" s="79">
        <f t="shared" si="5"/>
        <v>51239</v>
      </c>
      <c r="Y12" s="79">
        <f t="shared" si="6"/>
        <v>43561</v>
      </c>
      <c r="Z12" s="79">
        <f t="shared" si="7"/>
        <v>1914</v>
      </c>
      <c r="AA12" s="80">
        <f t="shared" si="8"/>
        <v>19252</v>
      </c>
      <c r="AB12" s="81">
        <f t="shared" si="9"/>
        <v>17.477251867753605</v>
      </c>
      <c r="AC12" s="81">
        <f t="shared" si="10"/>
        <v>15.085828117156797</v>
      </c>
      <c r="AD12" s="81">
        <f t="shared" si="11"/>
        <v>18.33374149331365</v>
      </c>
      <c r="AE12" s="81">
        <f t="shared" si="12"/>
        <v>18.308984702919503</v>
      </c>
      <c r="AF12" s="81">
        <f t="shared" si="13"/>
        <v>20.702877206592404</v>
      </c>
      <c r="AG12" s="81">
        <f t="shared" si="14"/>
        <v>14.581771195972362</v>
      </c>
      <c r="AH12" s="81">
        <f t="shared" si="15"/>
        <v>4.511809909952383</v>
      </c>
      <c r="AI12" s="82">
        <f t="shared" si="16"/>
        <v>43.422952002887044</v>
      </c>
      <c r="AJ12" s="83">
        <f t="shared" si="17"/>
        <v>-1.709128059501655</v>
      </c>
      <c r="AK12" s="83">
        <f t="shared" si="18"/>
        <v>2.7432717499078834</v>
      </c>
      <c r="AL12" s="84">
        <f t="shared" si="19"/>
        <v>-0.06976282920530963</v>
      </c>
      <c r="AM12" s="84">
        <f t="shared" si="20"/>
        <v>0.011177070559971192</v>
      </c>
    </row>
    <row r="13" spans="1:39" ht="12.75">
      <c r="A13" t="s">
        <v>18</v>
      </c>
      <c r="B13" s="2">
        <v>565183</v>
      </c>
      <c r="C13" s="2">
        <v>278489</v>
      </c>
      <c r="D13" s="2">
        <v>249634</v>
      </c>
      <c r="E13" s="2">
        <v>28855</v>
      </c>
      <c r="F13" s="3">
        <f t="shared" si="21"/>
        <v>10.361271001727177</v>
      </c>
      <c r="G13" s="63">
        <f t="shared" si="22"/>
        <v>2.264046564169945</v>
      </c>
      <c r="H13" s="2">
        <v>536497</v>
      </c>
      <c r="I13" s="2">
        <v>274845</v>
      </c>
      <c r="J13" s="2">
        <v>248338</v>
      </c>
      <c r="K13" s="2">
        <v>26507</v>
      </c>
      <c r="L13" s="3">
        <f t="shared" si="23"/>
        <v>9.644344994451417</v>
      </c>
      <c r="M13" s="63">
        <f t="shared" si="24"/>
        <v>2.160350006845509</v>
      </c>
      <c r="N13" s="7">
        <v>561702</v>
      </c>
      <c r="O13" s="2">
        <v>296719</v>
      </c>
      <c r="P13" s="2">
        <v>266707</v>
      </c>
      <c r="Q13" s="2">
        <v>30012</v>
      </c>
      <c r="R13" s="3">
        <f t="shared" si="25"/>
        <v>10.114620229914498</v>
      </c>
      <c r="S13" s="63">
        <f t="shared" si="0"/>
        <v>2.106063957826379</v>
      </c>
      <c r="T13" s="79">
        <f t="shared" si="1"/>
        <v>-28686</v>
      </c>
      <c r="U13" s="79">
        <f t="shared" si="2"/>
        <v>25205</v>
      </c>
      <c r="V13" s="79">
        <f t="shared" si="3"/>
        <v>-3644</v>
      </c>
      <c r="W13" s="79">
        <f t="shared" si="4"/>
        <v>21874</v>
      </c>
      <c r="X13" s="79">
        <f t="shared" si="5"/>
        <v>-1296</v>
      </c>
      <c r="Y13" s="79">
        <f t="shared" si="6"/>
        <v>18369</v>
      </c>
      <c r="Z13" s="79">
        <f t="shared" si="7"/>
        <v>-2348</v>
      </c>
      <c r="AA13" s="80">
        <f t="shared" si="8"/>
        <v>3505</v>
      </c>
      <c r="AB13" s="81">
        <f t="shared" si="9"/>
        <v>-5.075524210742361</v>
      </c>
      <c r="AC13" s="81">
        <f t="shared" si="10"/>
        <v>4.698069141113557</v>
      </c>
      <c r="AD13" s="81">
        <f t="shared" si="11"/>
        <v>-1.3084897428623752</v>
      </c>
      <c r="AE13" s="81">
        <f t="shared" si="12"/>
        <v>7.958667612654405</v>
      </c>
      <c r="AF13" s="81">
        <f t="shared" si="13"/>
        <v>-0.5191600503136592</v>
      </c>
      <c r="AG13" s="81">
        <f t="shared" si="14"/>
        <v>7.396773751902649</v>
      </c>
      <c r="AH13" s="81">
        <f t="shared" si="15"/>
        <v>-8.137237913706464</v>
      </c>
      <c r="AI13" s="82">
        <f t="shared" si="16"/>
        <v>13.222922246953637</v>
      </c>
      <c r="AJ13" s="83">
        <f t="shared" si="17"/>
        <v>-0.7169260072757595</v>
      </c>
      <c r="AK13" s="83">
        <f t="shared" si="18"/>
        <v>0.47027523546308103</v>
      </c>
      <c r="AL13" s="84">
        <f t="shared" si="19"/>
        <v>-0.10369655732443617</v>
      </c>
      <c r="AM13" s="84">
        <f t="shared" si="20"/>
        <v>-0.05428604901912992</v>
      </c>
    </row>
    <row r="14" spans="1:39" ht="12.75">
      <c r="A14" t="s">
        <v>19</v>
      </c>
      <c r="B14" s="2">
        <v>12630465</v>
      </c>
      <c r="C14" s="2">
        <v>6100262</v>
      </c>
      <c r="D14" s="2">
        <v>5134869</v>
      </c>
      <c r="E14" s="2">
        <v>965393</v>
      </c>
      <c r="F14" s="3">
        <f t="shared" si="21"/>
        <v>15.825435038691783</v>
      </c>
      <c r="G14" s="63">
        <f t="shared" si="22"/>
        <v>2.459744347908389</v>
      </c>
      <c r="H14" s="2">
        <v>15593433</v>
      </c>
      <c r="I14" s="2">
        <v>7302947</v>
      </c>
      <c r="J14" s="2">
        <v>6337929</v>
      </c>
      <c r="K14" s="2">
        <v>965018</v>
      </c>
      <c r="L14" s="3">
        <f t="shared" si="23"/>
        <v>13.214090147443217</v>
      </c>
      <c r="M14" s="63">
        <f t="shared" si="24"/>
        <v>2.4603357027192954</v>
      </c>
      <c r="N14" s="7">
        <v>18379601</v>
      </c>
      <c r="O14" s="2">
        <v>8989580</v>
      </c>
      <c r="P14" s="2">
        <v>7420802</v>
      </c>
      <c r="Q14" s="2">
        <v>1568778</v>
      </c>
      <c r="R14" s="3">
        <f t="shared" si="25"/>
        <v>17.451071129018263</v>
      </c>
      <c r="S14" s="63">
        <f t="shared" si="0"/>
        <v>2.476767470685783</v>
      </c>
      <c r="T14" s="79">
        <f t="shared" si="1"/>
        <v>2962968</v>
      </c>
      <c r="U14" s="79">
        <f t="shared" si="2"/>
        <v>2786168</v>
      </c>
      <c r="V14" s="79">
        <f t="shared" si="3"/>
        <v>1202685</v>
      </c>
      <c r="W14" s="79">
        <f t="shared" si="4"/>
        <v>1686633</v>
      </c>
      <c r="X14" s="79">
        <f t="shared" si="5"/>
        <v>1203060</v>
      </c>
      <c r="Y14" s="79">
        <f t="shared" si="6"/>
        <v>1082873</v>
      </c>
      <c r="Z14" s="79">
        <f t="shared" si="7"/>
        <v>-375</v>
      </c>
      <c r="AA14" s="80">
        <f t="shared" si="8"/>
        <v>603760</v>
      </c>
      <c r="AB14" s="81">
        <f t="shared" si="9"/>
        <v>23.458898781636307</v>
      </c>
      <c r="AC14" s="81">
        <f t="shared" si="10"/>
        <v>17.867572843003845</v>
      </c>
      <c r="AD14" s="81">
        <f t="shared" si="11"/>
        <v>19.715300752656198</v>
      </c>
      <c r="AE14" s="81">
        <f t="shared" si="12"/>
        <v>23.09523812784072</v>
      </c>
      <c r="AF14" s="81">
        <f t="shared" si="13"/>
        <v>23.42922477671777</v>
      </c>
      <c r="AG14" s="81">
        <f t="shared" si="14"/>
        <v>17.085596888194864</v>
      </c>
      <c r="AH14" s="81">
        <f t="shared" si="15"/>
        <v>-0.03884428414127718</v>
      </c>
      <c r="AI14" s="82">
        <f t="shared" si="16"/>
        <v>62.56463610005202</v>
      </c>
      <c r="AJ14" s="83">
        <f t="shared" si="17"/>
        <v>-2.6113448912485655</v>
      </c>
      <c r="AK14" s="83">
        <f t="shared" si="18"/>
        <v>4.236980981575046</v>
      </c>
      <c r="AL14" s="84">
        <f t="shared" si="19"/>
        <v>0.0005913548109064415</v>
      </c>
      <c r="AM14" s="84">
        <f t="shared" si="20"/>
        <v>0.016431767966487598</v>
      </c>
    </row>
    <row r="15" spans="1:39" ht="12.75">
      <c r="A15" t="s">
        <v>20</v>
      </c>
      <c r="B15" s="2">
        <v>6304583</v>
      </c>
      <c r="C15" s="2">
        <v>2638418</v>
      </c>
      <c r="D15" s="2">
        <v>2366615</v>
      </c>
      <c r="E15" s="2">
        <v>271803</v>
      </c>
      <c r="F15" s="3">
        <f t="shared" si="21"/>
        <v>10.301741422322012</v>
      </c>
      <c r="G15" s="63">
        <f t="shared" si="22"/>
        <v>2.6639664668735725</v>
      </c>
      <c r="H15" s="2">
        <v>7952631</v>
      </c>
      <c r="I15" s="2">
        <v>3281737</v>
      </c>
      <c r="J15" s="2">
        <v>3006369</v>
      </c>
      <c r="K15" s="2">
        <v>275368</v>
      </c>
      <c r="L15" s="3">
        <f t="shared" si="23"/>
        <v>8.39092224635917</v>
      </c>
      <c r="M15" s="63">
        <f t="shared" si="24"/>
        <v>2.6452611106620645</v>
      </c>
      <c r="N15" s="7">
        <v>9434454</v>
      </c>
      <c r="O15" s="2">
        <v>4088801</v>
      </c>
      <c r="P15" s="2">
        <v>3585584</v>
      </c>
      <c r="Q15" s="2">
        <v>503217</v>
      </c>
      <c r="R15" s="3">
        <f t="shared" si="25"/>
        <v>12.307202037956849</v>
      </c>
      <c r="S15" s="63">
        <f t="shared" si="0"/>
        <v>2.6312182339055505</v>
      </c>
      <c r="T15" s="79">
        <f t="shared" si="1"/>
        <v>1648048</v>
      </c>
      <c r="U15" s="79">
        <f t="shared" si="2"/>
        <v>1481823</v>
      </c>
      <c r="V15" s="79">
        <f t="shared" si="3"/>
        <v>643319</v>
      </c>
      <c r="W15" s="79">
        <f t="shared" si="4"/>
        <v>807064</v>
      </c>
      <c r="X15" s="79">
        <f t="shared" si="5"/>
        <v>639754</v>
      </c>
      <c r="Y15" s="79">
        <f t="shared" si="6"/>
        <v>579215</v>
      </c>
      <c r="Z15" s="79">
        <f t="shared" si="7"/>
        <v>3565</v>
      </c>
      <c r="AA15" s="80">
        <f t="shared" si="8"/>
        <v>227849</v>
      </c>
      <c r="AB15" s="81">
        <f t="shared" si="9"/>
        <v>26.14047590459195</v>
      </c>
      <c r="AC15" s="81">
        <f t="shared" si="10"/>
        <v>18.63311651200716</v>
      </c>
      <c r="AD15" s="81">
        <f t="shared" si="11"/>
        <v>24.382755120682166</v>
      </c>
      <c r="AE15" s="81">
        <f t="shared" si="12"/>
        <v>24.592586182256532</v>
      </c>
      <c r="AF15" s="81">
        <f t="shared" si="13"/>
        <v>27.03244929994951</v>
      </c>
      <c r="AG15" s="81">
        <f t="shared" si="14"/>
        <v>19.266264387372274</v>
      </c>
      <c r="AH15" s="81">
        <f t="shared" si="15"/>
        <v>1.3116117187816176</v>
      </c>
      <c r="AI15" s="82">
        <f t="shared" si="16"/>
        <v>82.74345602974928</v>
      </c>
      <c r="AJ15" s="83">
        <f t="shared" si="17"/>
        <v>-1.9108191759628426</v>
      </c>
      <c r="AK15" s="83">
        <f t="shared" si="18"/>
        <v>3.9162797915976792</v>
      </c>
      <c r="AL15" s="84">
        <f t="shared" si="19"/>
        <v>-0.01870535621150804</v>
      </c>
      <c r="AM15" s="84">
        <f t="shared" si="20"/>
        <v>-0.014042876756513945</v>
      </c>
    </row>
    <row r="16" spans="1:39" ht="12.75">
      <c r="A16" t="s">
        <v>21</v>
      </c>
      <c r="B16" s="2">
        <v>1070597</v>
      </c>
      <c r="C16" s="2">
        <v>389810</v>
      </c>
      <c r="D16" s="2">
        <v>356267</v>
      </c>
      <c r="E16" s="2">
        <v>33543</v>
      </c>
      <c r="F16" s="3">
        <f t="shared" si="21"/>
        <v>8.604961391447114</v>
      </c>
      <c r="G16" s="63">
        <f t="shared" si="22"/>
        <v>3.0050411629480136</v>
      </c>
      <c r="H16" s="2">
        <v>1175755</v>
      </c>
      <c r="I16" s="2">
        <v>460542</v>
      </c>
      <c r="J16" s="2">
        <v>403240</v>
      </c>
      <c r="K16" s="2">
        <v>57302</v>
      </c>
      <c r="L16" s="3">
        <f t="shared" si="23"/>
        <v>12.442296250939112</v>
      </c>
      <c r="M16" s="63">
        <f t="shared" si="24"/>
        <v>2.9157697649042755</v>
      </c>
      <c r="N16" s="7">
        <v>1317421</v>
      </c>
      <c r="O16" s="2">
        <v>519508</v>
      </c>
      <c r="P16" s="2">
        <v>455338</v>
      </c>
      <c r="Q16" s="2">
        <v>64170</v>
      </c>
      <c r="R16" s="3">
        <f t="shared" si="25"/>
        <v>12.35207157541366</v>
      </c>
      <c r="S16" s="63">
        <f t="shared" si="0"/>
        <v>2.893281474421199</v>
      </c>
      <c r="T16" s="79">
        <f t="shared" si="1"/>
        <v>105158</v>
      </c>
      <c r="U16" s="79">
        <f t="shared" si="2"/>
        <v>141666</v>
      </c>
      <c r="V16" s="79">
        <f t="shared" si="3"/>
        <v>70732</v>
      </c>
      <c r="W16" s="79">
        <f t="shared" si="4"/>
        <v>58966</v>
      </c>
      <c r="X16" s="79">
        <f t="shared" si="5"/>
        <v>46973</v>
      </c>
      <c r="Y16" s="79">
        <f t="shared" si="6"/>
        <v>52098</v>
      </c>
      <c r="Z16" s="79">
        <f t="shared" si="7"/>
        <v>23759</v>
      </c>
      <c r="AA16" s="80">
        <f t="shared" si="8"/>
        <v>6868</v>
      </c>
      <c r="AB16" s="81">
        <f t="shared" si="9"/>
        <v>9.822370135541197</v>
      </c>
      <c r="AC16" s="81">
        <f t="shared" si="10"/>
        <v>12.048938767005032</v>
      </c>
      <c r="AD16" s="81">
        <f t="shared" si="11"/>
        <v>18.145250250121855</v>
      </c>
      <c r="AE16" s="81">
        <f t="shared" si="12"/>
        <v>12.803609659922438</v>
      </c>
      <c r="AF16" s="81">
        <f t="shared" si="13"/>
        <v>13.18477434059287</v>
      </c>
      <c r="AG16" s="81">
        <f t="shared" si="14"/>
        <v>12.91984922130741</v>
      </c>
      <c r="AH16" s="81">
        <f t="shared" si="15"/>
        <v>70.83147005336434</v>
      </c>
      <c r="AI16" s="82">
        <f t="shared" si="16"/>
        <v>11.985620048165858</v>
      </c>
      <c r="AJ16" s="83">
        <f t="shared" si="17"/>
        <v>3.837334859491998</v>
      </c>
      <c r="AK16" s="83">
        <f t="shared" si="18"/>
        <v>-0.09022467552545166</v>
      </c>
      <c r="AL16" s="84">
        <f t="shared" si="19"/>
        <v>-0.08927139804373807</v>
      </c>
      <c r="AM16" s="84">
        <f t="shared" si="20"/>
        <v>-0.022488290483076323</v>
      </c>
    </row>
    <row r="17" spans="1:39" ht="12.75">
      <c r="A17" t="s">
        <v>22</v>
      </c>
      <c r="B17" s="2">
        <v>985259</v>
      </c>
      <c r="C17" s="2">
        <v>413327</v>
      </c>
      <c r="D17" s="2">
        <v>360723</v>
      </c>
      <c r="E17" s="2">
        <v>52604</v>
      </c>
      <c r="F17" s="3">
        <f t="shared" si="21"/>
        <v>12.726969203560376</v>
      </c>
      <c r="G17" s="63">
        <f t="shared" si="22"/>
        <v>2.7313451041380783</v>
      </c>
      <c r="H17" s="2">
        <v>1262457</v>
      </c>
      <c r="I17" s="2">
        <v>527824</v>
      </c>
      <c r="J17" s="2">
        <v>469645</v>
      </c>
      <c r="K17" s="2">
        <v>58179</v>
      </c>
      <c r="L17" s="3">
        <f t="shared" si="23"/>
        <v>11.02242414138046</v>
      </c>
      <c r="M17" s="63">
        <f t="shared" si="24"/>
        <v>2.688109103684698</v>
      </c>
      <c r="N17" s="7">
        <v>1538631</v>
      </c>
      <c r="O17" s="2">
        <v>667796</v>
      </c>
      <c r="P17" s="2">
        <v>579408</v>
      </c>
      <c r="Q17" s="2">
        <v>88388</v>
      </c>
      <c r="R17" s="3">
        <f t="shared" si="25"/>
        <v>13.235778591066733</v>
      </c>
      <c r="S17" s="63">
        <f t="shared" si="0"/>
        <v>2.6555225333443793</v>
      </c>
      <c r="T17" s="79">
        <f t="shared" si="1"/>
        <v>277198</v>
      </c>
      <c r="U17" s="79">
        <f t="shared" si="2"/>
        <v>276174</v>
      </c>
      <c r="V17" s="79">
        <f t="shared" si="3"/>
        <v>114497</v>
      </c>
      <c r="W17" s="79">
        <f t="shared" si="4"/>
        <v>139972</v>
      </c>
      <c r="X17" s="79">
        <f t="shared" si="5"/>
        <v>108922</v>
      </c>
      <c r="Y17" s="79">
        <f t="shared" si="6"/>
        <v>109763</v>
      </c>
      <c r="Z17" s="79">
        <f t="shared" si="7"/>
        <v>5575</v>
      </c>
      <c r="AA17" s="80">
        <f t="shared" si="8"/>
        <v>30209</v>
      </c>
      <c r="AB17" s="81">
        <f t="shared" si="9"/>
        <v>28.134531123288394</v>
      </c>
      <c r="AC17" s="81">
        <f t="shared" si="10"/>
        <v>21.875913397446407</v>
      </c>
      <c r="AD17" s="81">
        <f t="shared" si="11"/>
        <v>27.70131155235443</v>
      </c>
      <c r="AE17" s="81">
        <f t="shared" si="12"/>
        <v>26.518688047530997</v>
      </c>
      <c r="AF17" s="81">
        <f t="shared" si="13"/>
        <v>30.195468545116338</v>
      </c>
      <c r="AG17" s="81">
        <f t="shared" si="14"/>
        <v>23.37148271566822</v>
      </c>
      <c r="AH17" s="81">
        <f t="shared" si="15"/>
        <v>10.598053379971105</v>
      </c>
      <c r="AI17" s="82">
        <f t="shared" si="16"/>
        <v>51.92423383007615</v>
      </c>
      <c r="AJ17" s="83">
        <f t="shared" si="17"/>
        <v>-1.7045450621799159</v>
      </c>
      <c r="AK17" s="83">
        <f t="shared" si="18"/>
        <v>2.213354449686273</v>
      </c>
      <c r="AL17" s="84">
        <f t="shared" si="19"/>
        <v>-0.043236000453380274</v>
      </c>
      <c r="AM17" s="84">
        <f t="shared" si="20"/>
        <v>-0.032586570340318755</v>
      </c>
    </row>
    <row r="18" spans="1:39" ht="12.75">
      <c r="A18" t="s">
        <v>23</v>
      </c>
      <c r="B18" s="2">
        <v>11143646</v>
      </c>
      <c r="C18" s="2">
        <v>4506275</v>
      </c>
      <c r="D18" s="2">
        <v>4202240</v>
      </c>
      <c r="E18" s="2">
        <v>304035</v>
      </c>
      <c r="F18" s="3">
        <f t="shared" si="21"/>
        <v>6.7469251210811585</v>
      </c>
      <c r="G18" s="63">
        <f t="shared" si="22"/>
        <v>2.6518347357599756</v>
      </c>
      <c r="H18" s="2">
        <v>12097512</v>
      </c>
      <c r="I18" s="2">
        <v>4885615</v>
      </c>
      <c r="J18" s="2">
        <v>4591779</v>
      </c>
      <c r="K18" s="2">
        <v>293836</v>
      </c>
      <c r="L18" s="3">
        <f t="shared" si="23"/>
        <v>6.014309355117012</v>
      </c>
      <c r="M18" s="63">
        <f t="shared" si="24"/>
        <v>2.634602405734248</v>
      </c>
      <c r="N18" s="7">
        <v>12528859</v>
      </c>
      <c r="O18" s="2">
        <v>5296715</v>
      </c>
      <c r="P18" s="2">
        <v>4836972</v>
      </c>
      <c r="Q18" s="2">
        <v>459743</v>
      </c>
      <c r="R18" s="3">
        <f t="shared" si="25"/>
        <v>8.67977604987242</v>
      </c>
      <c r="S18" s="63">
        <f t="shared" si="0"/>
        <v>2.5902277292487943</v>
      </c>
      <c r="T18" s="79">
        <f t="shared" si="1"/>
        <v>953866</v>
      </c>
      <c r="U18" s="79">
        <f t="shared" si="2"/>
        <v>431347</v>
      </c>
      <c r="V18" s="79">
        <f t="shared" si="3"/>
        <v>379340</v>
      </c>
      <c r="W18" s="79">
        <f t="shared" si="4"/>
        <v>411100</v>
      </c>
      <c r="X18" s="79">
        <f t="shared" si="5"/>
        <v>389539</v>
      </c>
      <c r="Y18" s="79">
        <f t="shared" si="6"/>
        <v>245193</v>
      </c>
      <c r="Z18" s="79">
        <f t="shared" si="7"/>
        <v>-10199</v>
      </c>
      <c r="AA18" s="80">
        <f t="shared" si="8"/>
        <v>165907</v>
      </c>
      <c r="AB18" s="81">
        <f t="shared" si="9"/>
        <v>8.559729912454147</v>
      </c>
      <c r="AC18" s="81">
        <f t="shared" si="10"/>
        <v>3.5655843945432744</v>
      </c>
      <c r="AD18" s="81">
        <f t="shared" si="11"/>
        <v>8.4180392896572</v>
      </c>
      <c r="AE18" s="81">
        <f t="shared" si="12"/>
        <v>8.414498481767392</v>
      </c>
      <c r="AF18" s="81">
        <f t="shared" si="13"/>
        <v>9.269794204995431</v>
      </c>
      <c r="AG18" s="81">
        <f t="shared" si="14"/>
        <v>5.339825806076468</v>
      </c>
      <c r="AH18" s="81">
        <f t="shared" si="15"/>
        <v>-3.354547996118868</v>
      </c>
      <c r="AI18" s="82">
        <f t="shared" si="16"/>
        <v>56.462448440626744</v>
      </c>
      <c r="AJ18" s="83">
        <f t="shared" si="17"/>
        <v>-0.7326157659641463</v>
      </c>
      <c r="AK18" s="83">
        <f t="shared" si="18"/>
        <v>2.6654666947554073</v>
      </c>
      <c r="AL18" s="84">
        <f t="shared" si="19"/>
        <v>-0.01723233002572755</v>
      </c>
      <c r="AM18" s="84">
        <f t="shared" si="20"/>
        <v>-0.04437467648545379</v>
      </c>
    </row>
    <row r="19" spans="1:39" ht="12.75">
      <c r="A19" t="s">
        <v>24</v>
      </c>
      <c r="B19" s="2">
        <v>5382167</v>
      </c>
      <c r="C19" s="2">
        <v>2246046</v>
      </c>
      <c r="D19" s="2">
        <v>2065355</v>
      </c>
      <c r="E19" s="2">
        <v>180691</v>
      </c>
      <c r="F19" s="3">
        <f t="shared" si="21"/>
        <v>8.04484859170293</v>
      </c>
      <c r="G19" s="63">
        <f t="shared" si="22"/>
        <v>2.605928278673642</v>
      </c>
      <c r="H19" s="2">
        <v>5902331</v>
      </c>
      <c r="I19" s="2">
        <v>2532319</v>
      </c>
      <c r="J19" s="2">
        <v>2336306</v>
      </c>
      <c r="K19" s="2">
        <v>196013</v>
      </c>
      <c r="L19" s="3">
        <f t="shared" si="23"/>
        <v>7.74045450040062</v>
      </c>
      <c r="M19" s="63">
        <f t="shared" si="24"/>
        <v>2.526351856306494</v>
      </c>
      <c r="N19" s="7">
        <v>6296879</v>
      </c>
      <c r="O19" s="2">
        <v>2795541</v>
      </c>
      <c r="P19" s="2">
        <v>2502154</v>
      </c>
      <c r="Q19" s="2">
        <v>293387</v>
      </c>
      <c r="R19" s="3">
        <f t="shared" si="25"/>
        <v>10.494820143936362</v>
      </c>
      <c r="S19" s="63">
        <f t="shared" si="0"/>
        <v>2.516583311818537</v>
      </c>
      <c r="T19" s="79">
        <f t="shared" si="1"/>
        <v>520164</v>
      </c>
      <c r="U19" s="79">
        <f t="shared" si="2"/>
        <v>394548</v>
      </c>
      <c r="V19" s="79">
        <f t="shared" si="3"/>
        <v>286273</v>
      </c>
      <c r="W19" s="79">
        <f t="shared" si="4"/>
        <v>263222</v>
      </c>
      <c r="X19" s="79">
        <f t="shared" si="5"/>
        <v>270951</v>
      </c>
      <c r="Y19" s="79">
        <f t="shared" si="6"/>
        <v>165848</v>
      </c>
      <c r="Z19" s="79">
        <f t="shared" si="7"/>
        <v>15322</v>
      </c>
      <c r="AA19" s="80">
        <f t="shared" si="8"/>
        <v>97374</v>
      </c>
      <c r="AB19" s="81">
        <f t="shared" si="9"/>
        <v>9.664583057344746</v>
      </c>
      <c r="AC19" s="81">
        <f t="shared" si="10"/>
        <v>6.6846132485623055</v>
      </c>
      <c r="AD19" s="81">
        <f t="shared" si="11"/>
        <v>12.745642787369448</v>
      </c>
      <c r="AE19" s="81">
        <f t="shared" si="12"/>
        <v>10.394504009960832</v>
      </c>
      <c r="AF19" s="81">
        <f t="shared" si="13"/>
        <v>13.118858501323016</v>
      </c>
      <c r="AG19" s="81">
        <f t="shared" si="14"/>
        <v>7.098727649545906</v>
      </c>
      <c r="AH19" s="81">
        <f t="shared" si="15"/>
        <v>8.479669712381911</v>
      </c>
      <c r="AI19" s="82">
        <f t="shared" si="16"/>
        <v>49.677317320789946</v>
      </c>
      <c r="AJ19" s="83">
        <f t="shared" si="17"/>
        <v>-0.30439409130231</v>
      </c>
      <c r="AK19" s="83">
        <f t="shared" si="18"/>
        <v>2.754365643535742</v>
      </c>
      <c r="AL19" s="84">
        <f t="shared" si="19"/>
        <v>-0.07957642236714779</v>
      </c>
      <c r="AM19" s="84">
        <f t="shared" si="20"/>
        <v>-0.009768544487957165</v>
      </c>
    </row>
    <row r="20" spans="1:39" ht="12.75">
      <c r="A20" t="s">
        <v>25</v>
      </c>
      <c r="B20" s="2">
        <v>2677235</v>
      </c>
      <c r="C20" s="2">
        <v>1143669</v>
      </c>
      <c r="D20" s="2">
        <v>1064325</v>
      </c>
      <c r="E20" s="2">
        <v>79344</v>
      </c>
      <c r="F20" s="3">
        <f t="shared" si="21"/>
        <v>6.937671651500565</v>
      </c>
      <c r="G20" s="63">
        <f t="shared" si="22"/>
        <v>2.5154299673501983</v>
      </c>
      <c r="H20" s="2">
        <v>2822155</v>
      </c>
      <c r="I20" s="2">
        <v>1232511</v>
      </c>
      <c r="J20" s="2">
        <v>1149276</v>
      </c>
      <c r="K20" s="2">
        <v>83235</v>
      </c>
      <c r="L20" s="3">
        <f t="shared" si="23"/>
        <v>6.753286583243476</v>
      </c>
      <c r="M20" s="63">
        <f t="shared" si="24"/>
        <v>2.4555937825204737</v>
      </c>
      <c r="N20" s="7">
        <v>2948243</v>
      </c>
      <c r="O20" s="2">
        <v>1336417</v>
      </c>
      <c r="P20" s="2">
        <v>1221576</v>
      </c>
      <c r="Q20" s="2">
        <v>114841</v>
      </c>
      <c r="R20" s="3">
        <f t="shared" si="25"/>
        <v>8.593201074215608</v>
      </c>
      <c r="S20" s="63">
        <f t="shared" si="0"/>
        <v>2.41347488817724</v>
      </c>
      <c r="T20" s="79">
        <f t="shared" si="1"/>
        <v>144920</v>
      </c>
      <c r="U20" s="79">
        <f t="shared" si="2"/>
        <v>126088</v>
      </c>
      <c r="V20" s="79">
        <f t="shared" si="3"/>
        <v>88842</v>
      </c>
      <c r="W20" s="79">
        <f t="shared" si="4"/>
        <v>103906</v>
      </c>
      <c r="X20" s="79">
        <f t="shared" si="5"/>
        <v>84951</v>
      </c>
      <c r="Y20" s="79">
        <f t="shared" si="6"/>
        <v>72300</v>
      </c>
      <c r="Z20" s="79">
        <f t="shared" si="7"/>
        <v>3891</v>
      </c>
      <c r="AA20" s="80">
        <f t="shared" si="8"/>
        <v>31606</v>
      </c>
      <c r="AB20" s="81">
        <f t="shared" si="9"/>
        <v>5.413047416457651</v>
      </c>
      <c r="AC20" s="81">
        <f t="shared" si="10"/>
        <v>4.467791457237466</v>
      </c>
      <c r="AD20" s="81">
        <f t="shared" si="11"/>
        <v>7.768156695687301</v>
      </c>
      <c r="AE20" s="81">
        <f t="shared" si="12"/>
        <v>8.430431858214654</v>
      </c>
      <c r="AF20" s="81">
        <f t="shared" si="13"/>
        <v>7.981678528644916</v>
      </c>
      <c r="AG20" s="81">
        <f t="shared" si="14"/>
        <v>6.290917064308313</v>
      </c>
      <c r="AH20" s="81">
        <f t="shared" si="15"/>
        <v>4.903962492437992</v>
      </c>
      <c r="AI20" s="82">
        <f t="shared" si="16"/>
        <v>37.9720069682225</v>
      </c>
      <c r="AJ20" s="83">
        <f t="shared" si="17"/>
        <v>-0.18438506825708956</v>
      </c>
      <c r="AK20" s="83">
        <f t="shared" si="18"/>
        <v>1.8399144909721326</v>
      </c>
      <c r="AL20" s="84">
        <f t="shared" si="19"/>
        <v>-0.05983618482972464</v>
      </c>
      <c r="AM20" s="84">
        <f t="shared" si="20"/>
        <v>-0.04211889434323357</v>
      </c>
    </row>
    <row r="21" spans="1:39" ht="12.75">
      <c r="A21" t="s">
        <v>26</v>
      </c>
      <c r="B21" s="2">
        <v>2394809</v>
      </c>
      <c r="C21" s="2">
        <v>1044112</v>
      </c>
      <c r="D21" s="2">
        <v>944726</v>
      </c>
      <c r="E21" s="2">
        <v>99386</v>
      </c>
      <c r="F21" s="3">
        <f t="shared" si="21"/>
        <v>9.518710636406823</v>
      </c>
      <c r="G21" s="63">
        <f t="shared" si="22"/>
        <v>2.5349244119458976</v>
      </c>
      <c r="H21" s="2">
        <v>2606468</v>
      </c>
      <c r="I21" s="2">
        <v>1131200</v>
      </c>
      <c r="J21" s="2">
        <v>1037891</v>
      </c>
      <c r="K21" s="2">
        <v>93309</v>
      </c>
      <c r="L21" s="3">
        <f t="shared" si="23"/>
        <v>8.248673974540312</v>
      </c>
      <c r="M21" s="63">
        <f t="shared" si="24"/>
        <v>2.5113118814981537</v>
      </c>
      <c r="N21" s="7">
        <v>2774044</v>
      </c>
      <c r="O21" s="2">
        <v>1233215</v>
      </c>
      <c r="P21" s="2">
        <v>1112096</v>
      </c>
      <c r="Q21" s="2">
        <v>121119</v>
      </c>
      <c r="R21" s="3">
        <f t="shared" si="25"/>
        <v>9.821401783144058</v>
      </c>
      <c r="S21" s="63">
        <f t="shared" si="0"/>
        <v>2.4944285385434353</v>
      </c>
      <c r="T21" s="79">
        <f t="shared" si="1"/>
        <v>211659</v>
      </c>
      <c r="U21" s="79">
        <f t="shared" si="2"/>
        <v>167576</v>
      </c>
      <c r="V21" s="79">
        <f t="shared" si="3"/>
        <v>87088</v>
      </c>
      <c r="W21" s="79">
        <f t="shared" si="4"/>
        <v>102015</v>
      </c>
      <c r="X21" s="79">
        <f t="shared" si="5"/>
        <v>93165</v>
      </c>
      <c r="Y21" s="79">
        <f t="shared" si="6"/>
        <v>74205</v>
      </c>
      <c r="Z21" s="79">
        <f t="shared" si="7"/>
        <v>-6077</v>
      </c>
      <c r="AA21" s="80">
        <f t="shared" si="8"/>
        <v>27810</v>
      </c>
      <c r="AB21" s="81">
        <f t="shared" si="9"/>
        <v>8.838241379583925</v>
      </c>
      <c r="AC21" s="81">
        <f t="shared" si="10"/>
        <v>6.429236806283447</v>
      </c>
      <c r="AD21" s="81">
        <f t="shared" si="11"/>
        <v>8.340867646382764</v>
      </c>
      <c r="AE21" s="81">
        <f t="shared" si="12"/>
        <v>9.018299151343706</v>
      </c>
      <c r="AF21" s="81">
        <f t="shared" si="13"/>
        <v>9.86158949790733</v>
      </c>
      <c r="AG21" s="81">
        <f t="shared" si="14"/>
        <v>7.14959470695863</v>
      </c>
      <c r="AH21" s="81">
        <f t="shared" si="15"/>
        <v>-6.114543295836436</v>
      </c>
      <c r="AI21" s="82">
        <f t="shared" si="16"/>
        <v>29.804198951869594</v>
      </c>
      <c r="AJ21" s="83">
        <f t="shared" si="17"/>
        <v>-1.270036661866511</v>
      </c>
      <c r="AK21" s="83">
        <f t="shared" si="18"/>
        <v>1.5727278086037462</v>
      </c>
      <c r="AL21" s="84">
        <f t="shared" si="19"/>
        <v>-0.023612530447743918</v>
      </c>
      <c r="AM21" s="84">
        <f t="shared" si="20"/>
        <v>-0.016883342954718383</v>
      </c>
    </row>
    <row r="22" spans="1:39" ht="12.75">
      <c r="A22" t="s">
        <v>27</v>
      </c>
      <c r="B22" s="2">
        <v>3584120</v>
      </c>
      <c r="C22" s="2">
        <v>1506845</v>
      </c>
      <c r="D22" s="2">
        <v>1379782</v>
      </c>
      <c r="E22" s="2">
        <v>127063</v>
      </c>
      <c r="F22" s="3">
        <f t="shared" si="21"/>
        <v>8.432386874562415</v>
      </c>
      <c r="G22" s="63">
        <f t="shared" si="22"/>
        <v>2.597598751107059</v>
      </c>
      <c r="H22" s="2">
        <v>3926965</v>
      </c>
      <c r="I22" s="2">
        <v>1750927</v>
      </c>
      <c r="J22" s="2">
        <v>1590647</v>
      </c>
      <c r="K22" s="2">
        <v>160280</v>
      </c>
      <c r="L22" s="3">
        <f t="shared" si="23"/>
        <v>9.15400813397703</v>
      </c>
      <c r="M22" s="63">
        <f t="shared" si="24"/>
        <v>2.4687847146475614</v>
      </c>
      <c r="N22" s="7">
        <v>4213497</v>
      </c>
      <c r="O22" s="2">
        <v>1927164</v>
      </c>
      <c r="P22" s="2">
        <v>1719965</v>
      </c>
      <c r="Q22" s="2">
        <v>207199</v>
      </c>
      <c r="R22" s="3">
        <f t="shared" si="25"/>
        <v>10.751498056211094</v>
      </c>
      <c r="S22" s="63">
        <f t="shared" si="0"/>
        <v>2.4497574078542295</v>
      </c>
      <c r="T22" s="79">
        <f t="shared" si="1"/>
        <v>342845</v>
      </c>
      <c r="U22" s="79">
        <f t="shared" si="2"/>
        <v>286532</v>
      </c>
      <c r="V22" s="79">
        <f t="shared" si="3"/>
        <v>244082</v>
      </c>
      <c r="W22" s="79">
        <f t="shared" si="4"/>
        <v>176237</v>
      </c>
      <c r="X22" s="79">
        <f t="shared" si="5"/>
        <v>210865</v>
      </c>
      <c r="Y22" s="79">
        <f t="shared" si="6"/>
        <v>129318</v>
      </c>
      <c r="Z22" s="79">
        <f t="shared" si="7"/>
        <v>33217</v>
      </c>
      <c r="AA22" s="80">
        <f t="shared" si="8"/>
        <v>46919</v>
      </c>
      <c r="AB22" s="81">
        <f t="shared" si="9"/>
        <v>9.565667444170396</v>
      </c>
      <c r="AC22" s="81">
        <f t="shared" si="10"/>
        <v>7.296525433763734</v>
      </c>
      <c r="AD22" s="81">
        <f t="shared" si="11"/>
        <v>16.198215476707954</v>
      </c>
      <c r="AE22" s="81">
        <f t="shared" si="12"/>
        <v>10.065353952506301</v>
      </c>
      <c r="AF22" s="81">
        <f t="shared" si="13"/>
        <v>15.282486653688771</v>
      </c>
      <c r="AG22" s="81">
        <f t="shared" si="14"/>
        <v>8.129899342846024</v>
      </c>
      <c r="AH22" s="81">
        <f t="shared" si="15"/>
        <v>26.14214995710789</v>
      </c>
      <c r="AI22" s="82">
        <f t="shared" si="16"/>
        <v>29.273146992762666</v>
      </c>
      <c r="AJ22" s="83">
        <f t="shared" si="17"/>
        <v>0.721621259414615</v>
      </c>
      <c r="AK22" s="83">
        <f t="shared" si="18"/>
        <v>1.5974899222340646</v>
      </c>
      <c r="AL22" s="84">
        <f t="shared" si="19"/>
        <v>-0.1288140364594974</v>
      </c>
      <c r="AM22" s="84">
        <f t="shared" si="20"/>
        <v>-0.019027306793331977</v>
      </c>
    </row>
    <row r="23" spans="1:39" ht="12.75">
      <c r="A23" t="s">
        <v>28</v>
      </c>
      <c r="B23" s="2">
        <v>4107395</v>
      </c>
      <c r="C23" s="2">
        <v>1716241</v>
      </c>
      <c r="D23" s="2">
        <v>1499269</v>
      </c>
      <c r="E23" s="2">
        <v>216972</v>
      </c>
      <c r="F23" s="3">
        <f t="shared" si="21"/>
        <v>12.642280425651176</v>
      </c>
      <c r="G23" s="63">
        <f t="shared" si="22"/>
        <v>2.7395984309686923</v>
      </c>
      <c r="H23" s="2">
        <v>4333011</v>
      </c>
      <c r="I23" s="2">
        <v>1847181</v>
      </c>
      <c r="J23" s="2">
        <v>1656053</v>
      </c>
      <c r="K23" s="2">
        <v>191128</v>
      </c>
      <c r="L23" s="3">
        <f t="shared" si="23"/>
        <v>10.347009849061894</v>
      </c>
      <c r="M23" s="63">
        <f t="shared" si="24"/>
        <v>2.616468796590447</v>
      </c>
      <c r="N23" s="7">
        <v>4405945</v>
      </c>
      <c r="O23" s="2">
        <v>1964981</v>
      </c>
      <c r="P23" s="2">
        <v>1728360</v>
      </c>
      <c r="Q23" s="2">
        <v>236621</v>
      </c>
      <c r="R23" s="3">
        <f t="shared" si="25"/>
        <v>12.041897606134613</v>
      </c>
      <c r="S23" s="63">
        <f t="shared" si="0"/>
        <v>2.5492056053137078</v>
      </c>
      <c r="T23" s="79">
        <f t="shared" si="1"/>
        <v>225616</v>
      </c>
      <c r="U23" s="79">
        <f t="shared" si="2"/>
        <v>72934</v>
      </c>
      <c r="V23" s="79">
        <f t="shared" si="3"/>
        <v>130940</v>
      </c>
      <c r="W23" s="79">
        <f t="shared" si="4"/>
        <v>117800</v>
      </c>
      <c r="X23" s="79">
        <f t="shared" si="5"/>
        <v>156784</v>
      </c>
      <c r="Y23" s="79">
        <f t="shared" si="6"/>
        <v>72307</v>
      </c>
      <c r="Z23" s="79">
        <f t="shared" si="7"/>
        <v>-25844</v>
      </c>
      <c r="AA23" s="80">
        <f t="shared" si="8"/>
        <v>45493</v>
      </c>
      <c r="AB23" s="81">
        <f t="shared" si="9"/>
        <v>5.492921912793875</v>
      </c>
      <c r="AC23" s="81">
        <f t="shared" si="10"/>
        <v>1.6832175131796343</v>
      </c>
      <c r="AD23" s="81">
        <f t="shared" si="11"/>
        <v>7.629464626471457</v>
      </c>
      <c r="AE23" s="81">
        <f t="shared" si="12"/>
        <v>6.377285171296153</v>
      </c>
      <c r="AF23" s="81">
        <f t="shared" si="13"/>
        <v>10.45736288818084</v>
      </c>
      <c r="AG23" s="81">
        <f t="shared" si="14"/>
        <v>4.366224994006834</v>
      </c>
      <c r="AH23" s="81">
        <f t="shared" si="15"/>
        <v>-11.91121435023874</v>
      </c>
      <c r="AI23" s="82">
        <f t="shared" si="16"/>
        <v>23.80237327864049</v>
      </c>
      <c r="AJ23" s="83">
        <f t="shared" si="17"/>
        <v>-2.2952705765892816</v>
      </c>
      <c r="AK23" s="83">
        <f t="shared" si="18"/>
        <v>1.6948877570727188</v>
      </c>
      <c r="AL23" s="84">
        <f t="shared" si="19"/>
        <v>-0.12312963437824509</v>
      </c>
      <c r="AM23" s="84">
        <f t="shared" si="20"/>
        <v>-0.06726319127673941</v>
      </c>
    </row>
    <row r="24" spans="1:39" ht="12.75">
      <c r="A24" t="s">
        <v>29</v>
      </c>
      <c r="B24" s="2">
        <v>1190759</v>
      </c>
      <c r="C24" s="2">
        <v>587045</v>
      </c>
      <c r="D24" s="2">
        <v>465312</v>
      </c>
      <c r="E24" s="2">
        <v>121733</v>
      </c>
      <c r="F24" s="3">
        <f t="shared" si="21"/>
        <v>20.736570450306193</v>
      </c>
      <c r="G24" s="63">
        <f t="shared" si="22"/>
        <v>2.5590549996561447</v>
      </c>
      <c r="H24" s="2">
        <v>1240011</v>
      </c>
      <c r="I24" s="2">
        <v>651901</v>
      </c>
      <c r="J24" s="2">
        <v>518200</v>
      </c>
      <c r="K24" s="2">
        <v>133701</v>
      </c>
      <c r="L24" s="3">
        <f t="shared" si="23"/>
        <v>20.509402501300045</v>
      </c>
      <c r="M24" s="63">
        <f t="shared" si="24"/>
        <v>2.3929197221150136</v>
      </c>
      <c r="N24" s="7">
        <v>1292816</v>
      </c>
      <c r="O24" s="2">
        <v>721830</v>
      </c>
      <c r="P24" s="2">
        <v>557219</v>
      </c>
      <c r="Q24" s="2">
        <v>164611</v>
      </c>
      <c r="R24" s="3">
        <f t="shared" si="25"/>
        <v>22.80467700151005</v>
      </c>
      <c r="S24" s="63">
        <f t="shared" si="0"/>
        <v>2.3201218910338666</v>
      </c>
      <c r="T24" s="79">
        <f t="shared" si="1"/>
        <v>49252</v>
      </c>
      <c r="U24" s="79">
        <f t="shared" si="2"/>
        <v>52805</v>
      </c>
      <c r="V24" s="79">
        <f t="shared" si="3"/>
        <v>64856</v>
      </c>
      <c r="W24" s="79">
        <f t="shared" si="4"/>
        <v>69929</v>
      </c>
      <c r="X24" s="79">
        <f t="shared" si="5"/>
        <v>52888</v>
      </c>
      <c r="Y24" s="79">
        <f t="shared" si="6"/>
        <v>39019</v>
      </c>
      <c r="Z24" s="79">
        <f t="shared" si="7"/>
        <v>11968</v>
      </c>
      <c r="AA24" s="80">
        <f t="shared" si="8"/>
        <v>30910</v>
      </c>
      <c r="AB24" s="81">
        <f t="shared" si="9"/>
        <v>4.136185407794525</v>
      </c>
      <c r="AC24" s="81">
        <f t="shared" si="10"/>
        <v>4.258429965540628</v>
      </c>
      <c r="AD24" s="81">
        <f t="shared" si="11"/>
        <v>11.047875375822978</v>
      </c>
      <c r="AE24" s="81">
        <f t="shared" si="12"/>
        <v>10.726935531622132</v>
      </c>
      <c r="AF24" s="81">
        <f t="shared" si="13"/>
        <v>11.366137129495907</v>
      </c>
      <c r="AG24" s="81">
        <f t="shared" si="14"/>
        <v>7.529718255499807</v>
      </c>
      <c r="AH24" s="81">
        <f t="shared" si="15"/>
        <v>9.83135222166545</v>
      </c>
      <c r="AI24" s="82">
        <f t="shared" si="16"/>
        <v>23.118750046746097</v>
      </c>
      <c r="AJ24" s="83">
        <f t="shared" si="17"/>
        <v>-0.227167949006148</v>
      </c>
      <c r="AK24" s="83">
        <f t="shared" si="18"/>
        <v>2.295274500210006</v>
      </c>
      <c r="AL24" s="84">
        <f t="shared" si="19"/>
        <v>-0.1661352775411311</v>
      </c>
      <c r="AM24" s="84">
        <f t="shared" si="20"/>
        <v>-0.07279783108114701</v>
      </c>
    </row>
    <row r="25" spans="1:39" ht="12.75">
      <c r="A25" t="s">
        <v>30</v>
      </c>
      <c r="B25" s="2">
        <v>4667612</v>
      </c>
      <c r="C25" s="2">
        <v>1891917</v>
      </c>
      <c r="D25" s="2">
        <v>1748991</v>
      </c>
      <c r="E25" s="2">
        <v>142926</v>
      </c>
      <c r="F25" s="3">
        <f t="shared" si="21"/>
        <v>7.554559740200019</v>
      </c>
      <c r="G25" s="63">
        <f t="shared" si="22"/>
        <v>2.6687455795941775</v>
      </c>
      <c r="H25" s="2">
        <v>5162430</v>
      </c>
      <c r="I25" s="2">
        <v>2145283</v>
      </c>
      <c r="J25" s="2">
        <v>1980859</v>
      </c>
      <c r="K25" s="2">
        <v>164424</v>
      </c>
      <c r="L25" s="3">
        <f t="shared" si="23"/>
        <v>7.664443339177163</v>
      </c>
      <c r="M25" s="63">
        <f t="shared" si="24"/>
        <v>2.606157227748164</v>
      </c>
      <c r="N25" s="7">
        <v>5635177</v>
      </c>
      <c r="O25" s="2">
        <v>2378814</v>
      </c>
      <c r="P25" s="2">
        <v>2156411</v>
      </c>
      <c r="Q25" s="2">
        <v>222403</v>
      </c>
      <c r="R25" s="3">
        <f t="shared" si="25"/>
        <v>9.349322813805536</v>
      </c>
      <c r="S25" s="63">
        <f t="shared" si="0"/>
        <v>2.6132202998408003</v>
      </c>
      <c r="T25" s="79">
        <f t="shared" si="1"/>
        <v>494818</v>
      </c>
      <c r="U25" s="79">
        <f t="shared" si="2"/>
        <v>472747</v>
      </c>
      <c r="V25" s="79">
        <f t="shared" si="3"/>
        <v>253366</v>
      </c>
      <c r="W25" s="79">
        <f t="shared" si="4"/>
        <v>233531</v>
      </c>
      <c r="X25" s="79">
        <f t="shared" si="5"/>
        <v>231868</v>
      </c>
      <c r="Y25" s="79">
        <f t="shared" si="6"/>
        <v>175552</v>
      </c>
      <c r="Z25" s="79">
        <f t="shared" si="7"/>
        <v>21498</v>
      </c>
      <c r="AA25" s="80">
        <f t="shared" si="8"/>
        <v>57979</v>
      </c>
      <c r="AB25" s="81">
        <f t="shared" si="9"/>
        <v>10.601095378107692</v>
      </c>
      <c r="AC25" s="81">
        <f t="shared" si="10"/>
        <v>9.15745104534105</v>
      </c>
      <c r="AD25" s="81">
        <f t="shared" si="11"/>
        <v>13.392025125837973</v>
      </c>
      <c r="AE25" s="81">
        <f t="shared" si="12"/>
        <v>10.885789893454618</v>
      </c>
      <c r="AF25" s="81">
        <f t="shared" si="13"/>
        <v>13.257243747966685</v>
      </c>
      <c r="AG25" s="81">
        <f t="shared" si="14"/>
        <v>8.86241776926071</v>
      </c>
      <c r="AH25" s="81">
        <f t="shared" si="15"/>
        <v>15.041350069266613</v>
      </c>
      <c r="AI25" s="82">
        <f t="shared" si="16"/>
        <v>35.2618839098915</v>
      </c>
      <c r="AJ25" s="83">
        <f t="shared" si="17"/>
        <v>0.10988359897714428</v>
      </c>
      <c r="AK25" s="83">
        <f t="shared" si="18"/>
        <v>1.6848794746283726</v>
      </c>
      <c r="AL25" s="84">
        <f t="shared" si="19"/>
        <v>-0.06258835184601352</v>
      </c>
      <c r="AM25" s="84">
        <f t="shared" si="20"/>
        <v>0.007063072092636347</v>
      </c>
    </row>
    <row r="26" spans="1:39" ht="12.75">
      <c r="A26" t="s">
        <v>31</v>
      </c>
      <c r="B26" s="2">
        <v>5802118</v>
      </c>
      <c r="C26" s="2">
        <v>2472711</v>
      </c>
      <c r="D26" s="2">
        <v>2247110</v>
      </c>
      <c r="E26" s="2">
        <v>225601</v>
      </c>
      <c r="F26" s="3">
        <f t="shared" si="21"/>
        <v>9.123629894476144</v>
      </c>
      <c r="G26" s="63">
        <f t="shared" si="22"/>
        <v>2.5820355923831055</v>
      </c>
      <c r="H26" s="2">
        <v>6127881</v>
      </c>
      <c r="I26" s="2">
        <v>2621989</v>
      </c>
      <c r="J26" s="2">
        <v>2443580</v>
      </c>
      <c r="K26" s="2">
        <v>178409</v>
      </c>
      <c r="L26" s="3">
        <f t="shared" si="23"/>
        <v>6.804338233303038</v>
      </c>
      <c r="M26" s="63">
        <f t="shared" si="24"/>
        <v>2.5077472397056777</v>
      </c>
      <c r="N26" s="7">
        <v>6308747</v>
      </c>
      <c r="O26" s="2">
        <v>2808254</v>
      </c>
      <c r="P26" s="2">
        <v>2547075</v>
      </c>
      <c r="Q26" s="2">
        <v>261179</v>
      </c>
      <c r="R26" s="3">
        <f t="shared" si="25"/>
        <v>9.30040516278086</v>
      </c>
      <c r="S26" s="63">
        <f t="shared" si="0"/>
        <v>2.476859534956764</v>
      </c>
      <c r="T26" s="79">
        <f t="shared" si="1"/>
        <v>325763</v>
      </c>
      <c r="U26" s="79">
        <f t="shared" si="2"/>
        <v>180866</v>
      </c>
      <c r="V26" s="79">
        <f t="shared" si="3"/>
        <v>149278</v>
      </c>
      <c r="W26" s="79">
        <f t="shared" si="4"/>
        <v>186265</v>
      </c>
      <c r="X26" s="79">
        <f t="shared" si="5"/>
        <v>196470</v>
      </c>
      <c r="Y26" s="79">
        <f t="shared" si="6"/>
        <v>103495</v>
      </c>
      <c r="Z26" s="79">
        <f t="shared" si="7"/>
        <v>-47192</v>
      </c>
      <c r="AA26" s="80">
        <f t="shared" si="8"/>
        <v>82770</v>
      </c>
      <c r="AB26" s="81">
        <f t="shared" si="9"/>
        <v>5.614553168343009</v>
      </c>
      <c r="AC26" s="81">
        <f t="shared" si="10"/>
        <v>2.951525984267645</v>
      </c>
      <c r="AD26" s="81">
        <f t="shared" si="11"/>
        <v>6.0370176700795195</v>
      </c>
      <c r="AE26" s="81">
        <f t="shared" si="12"/>
        <v>7.1039581020362785</v>
      </c>
      <c r="AF26" s="81">
        <f t="shared" si="13"/>
        <v>8.743230193448474</v>
      </c>
      <c r="AG26" s="81">
        <f t="shared" si="14"/>
        <v>4.235384149485591</v>
      </c>
      <c r="AH26" s="81">
        <f t="shared" si="15"/>
        <v>-20.918346993142762</v>
      </c>
      <c r="AI26" s="82">
        <f t="shared" si="16"/>
        <v>46.393399436127105</v>
      </c>
      <c r="AJ26" s="83">
        <f t="shared" si="17"/>
        <v>-2.3192916611731063</v>
      </c>
      <c r="AK26" s="83">
        <f t="shared" si="18"/>
        <v>2.4960669294778226</v>
      </c>
      <c r="AL26" s="84">
        <f t="shared" si="19"/>
        <v>-0.07428835267742784</v>
      </c>
      <c r="AM26" s="84">
        <f t="shared" si="20"/>
        <v>-0.03088770474891378</v>
      </c>
    </row>
    <row r="27" spans="1:39" ht="12.75">
      <c r="A27" t="s">
        <v>32</v>
      </c>
      <c r="B27" s="2">
        <v>9083605</v>
      </c>
      <c r="C27" s="2">
        <v>3847926</v>
      </c>
      <c r="D27" s="2">
        <v>3419331</v>
      </c>
      <c r="E27" s="2">
        <v>428595</v>
      </c>
      <c r="F27" s="3">
        <f t="shared" si="21"/>
        <v>11.138337899429459</v>
      </c>
      <c r="G27" s="63">
        <f t="shared" si="22"/>
        <v>2.656544511192394</v>
      </c>
      <c r="H27" s="2">
        <v>9688555</v>
      </c>
      <c r="I27" s="2">
        <v>4234279</v>
      </c>
      <c r="J27" s="2">
        <v>3785661</v>
      </c>
      <c r="K27" s="2">
        <v>448618</v>
      </c>
      <c r="L27" s="3">
        <f t="shared" si="23"/>
        <v>10.594908838080816</v>
      </c>
      <c r="M27" s="63">
        <f t="shared" si="24"/>
        <v>2.559276966426735</v>
      </c>
      <c r="N27" s="7">
        <v>9654572</v>
      </c>
      <c r="O27" s="2">
        <v>4532233</v>
      </c>
      <c r="P27" s="2">
        <v>3872508</v>
      </c>
      <c r="Q27" s="2">
        <v>659725</v>
      </c>
      <c r="R27" s="3">
        <f t="shared" si="25"/>
        <v>14.5562904643252</v>
      </c>
      <c r="S27" s="63">
        <f t="shared" si="0"/>
        <v>2.4931057598848083</v>
      </c>
      <c r="T27" s="79">
        <f t="shared" si="1"/>
        <v>604950</v>
      </c>
      <c r="U27" s="79">
        <f t="shared" si="2"/>
        <v>-33983</v>
      </c>
      <c r="V27" s="79">
        <f t="shared" si="3"/>
        <v>386353</v>
      </c>
      <c r="W27" s="79">
        <f t="shared" si="4"/>
        <v>297954</v>
      </c>
      <c r="X27" s="79">
        <f t="shared" si="5"/>
        <v>366330</v>
      </c>
      <c r="Y27" s="79">
        <f t="shared" si="6"/>
        <v>86847</v>
      </c>
      <c r="Z27" s="79">
        <f t="shared" si="7"/>
        <v>20023</v>
      </c>
      <c r="AA27" s="80">
        <f t="shared" si="8"/>
        <v>211107</v>
      </c>
      <c r="AB27" s="81">
        <f t="shared" si="9"/>
        <v>6.659800816966392</v>
      </c>
      <c r="AC27" s="81">
        <f t="shared" si="10"/>
        <v>-0.3507540598159375</v>
      </c>
      <c r="AD27" s="81">
        <f t="shared" si="11"/>
        <v>10.040551715391615</v>
      </c>
      <c r="AE27" s="81">
        <f t="shared" si="12"/>
        <v>7.036711562936689</v>
      </c>
      <c r="AF27" s="81">
        <f t="shared" si="13"/>
        <v>10.71349921958418</v>
      </c>
      <c r="AG27" s="81">
        <f t="shared" si="14"/>
        <v>2.294103988708973</v>
      </c>
      <c r="AH27" s="81">
        <f t="shared" si="15"/>
        <v>4.671776385632124</v>
      </c>
      <c r="AI27" s="82">
        <f t="shared" si="16"/>
        <v>47.05718450886946</v>
      </c>
      <c r="AJ27" s="83">
        <f t="shared" si="17"/>
        <v>-0.5434290613486432</v>
      </c>
      <c r="AK27" s="83">
        <f t="shared" si="18"/>
        <v>3.9613816262443837</v>
      </c>
      <c r="AL27" s="84">
        <f t="shared" si="19"/>
        <v>-0.0972675447656588</v>
      </c>
      <c r="AM27" s="84">
        <f t="shared" si="20"/>
        <v>-0.06617120654192687</v>
      </c>
    </row>
    <row r="28" spans="1:39" ht="12.75">
      <c r="A28" t="s">
        <v>33</v>
      </c>
      <c r="B28" s="2">
        <v>4257478</v>
      </c>
      <c r="C28" s="2">
        <v>1848445</v>
      </c>
      <c r="D28" s="2">
        <v>1647853</v>
      </c>
      <c r="E28" s="2">
        <v>200592</v>
      </c>
      <c r="F28" s="3">
        <f t="shared" si="21"/>
        <v>10.851932299852038</v>
      </c>
      <c r="G28" s="63">
        <f t="shared" si="22"/>
        <v>2.583651575717009</v>
      </c>
      <c r="H28" s="2">
        <v>4783596</v>
      </c>
      <c r="I28" s="2">
        <v>2065946</v>
      </c>
      <c r="J28" s="2">
        <v>1895127</v>
      </c>
      <c r="K28" s="2">
        <v>170819</v>
      </c>
      <c r="L28" s="3">
        <f t="shared" si="23"/>
        <v>8.26831872662693</v>
      </c>
      <c r="M28" s="63">
        <f t="shared" si="24"/>
        <v>2.524155900897407</v>
      </c>
      <c r="N28" s="7">
        <v>5168530</v>
      </c>
      <c r="O28" s="2">
        <v>2347201</v>
      </c>
      <c r="P28" s="2">
        <v>2087227</v>
      </c>
      <c r="Q28" s="2">
        <v>259974</v>
      </c>
      <c r="R28" s="3">
        <f t="shared" si="25"/>
        <v>11.075915526620857</v>
      </c>
      <c r="S28" s="63">
        <f t="shared" si="0"/>
        <v>2.4762663572289934</v>
      </c>
      <c r="T28" s="79">
        <f t="shared" si="1"/>
        <v>526118</v>
      </c>
      <c r="U28" s="79">
        <f t="shared" si="2"/>
        <v>384934</v>
      </c>
      <c r="V28" s="79">
        <f t="shared" si="3"/>
        <v>217501</v>
      </c>
      <c r="W28" s="79">
        <f t="shared" si="4"/>
        <v>281255</v>
      </c>
      <c r="X28" s="79">
        <f t="shared" si="5"/>
        <v>247274</v>
      </c>
      <c r="Y28" s="79">
        <f t="shared" si="6"/>
        <v>192100</v>
      </c>
      <c r="Z28" s="79">
        <f t="shared" si="7"/>
        <v>-29773</v>
      </c>
      <c r="AA28" s="80">
        <f t="shared" si="8"/>
        <v>89155</v>
      </c>
      <c r="AB28" s="81">
        <f t="shared" si="9"/>
        <v>12.357503667664284</v>
      </c>
      <c r="AC28" s="81">
        <f t="shared" si="10"/>
        <v>8.046958815083883</v>
      </c>
      <c r="AD28" s="81">
        <f t="shared" si="11"/>
        <v>11.766701200198003</v>
      </c>
      <c r="AE28" s="81">
        <f t="shared" si="12"/>
        <v>13.613860188020402</v>
      </c>
      <c r="AF28" s="81">
        <f t="shared" si="13"/>
        <v>15.005828796622028</v>
      </c>
      <c r="AG28" s="81">
        <f t="shared" si="14"/>
        <v>10.136523831912056</v>
      </c>
      <c r="AH28" s="81">
        <f t="shared" si="15"/>
        <v>-14.842566004626306</v>
      </c>
      <c r="AI28" s="82">
        <f t="shared" si="16"/>
        <v>52.192671775387986</v>
      </c>
      <c r="AJ28" s="83">
        <f t="shared" si="17"/>
        <v>-2.583613573225108</v>
      </c>
      <c r="AK28" s="83">
        <f t="shared" si="18"/>
        <v>2.8075967999939273</v>
      </c>
      <c r="AL28" s="84">
        <f t="shared" si="19"/>
        <v>-0.05949567481960205</v>
      </c>
      <c r="AM28" s="84">
        <f t="shared" si="20"/>
        <v>-0.04788954366841347</v>
      </c>
    </row>
    <row r="29" spans="1:39" ht="12.75">
      <c r="A29" t="s">
        <v>34</v>
      </c>
      <c r="B29" s="2">
        <v>2503499</v>
      </c>
      <c r="C29" s="2">
        <v>1010423</v>
      </c>
      <c r="D29" s="2">
        <v>911374</v>
      </c>
      <c r="E29" s="2">
        <v>99049</v>
      </c>
      <c r="F29" s="3">
        <f t="shared" si="21"/>
        <v>9.802726184974016</v>
      </c>
      <c r="G29" s="63">
        <f t="shared" si="22"/>
        <v>2.7469502092445035</v>
      </c>
      <c r="H29" s="2">
        <v>2749244</v>
      </c>
      <c r="I29" s="2">
        <v>1161953</v>
      </c>
      <c r="J29" s="2">
        <v>1046434</v>
      </c>
      <c r="K29" s="2">
        <v>115519</v>
      </c>
      <c r="L29" s="3">
        <f t="shared" si="23"/>
        <v>9.941796268868018</v>
      </c>
      <c r="M29" s="63">
        <f t="shared" si="24"/>
        <v>2.627250261363832</v>
      </c>
      <c r="N29" s="7">
        <v>2875333</v>
      </c>
      <c r="O29" s="2">
        <v>1274719</v>
      </c>
      <c r="P29" s="2">
        <v>1115768</v>
      </c>
      <c r="Q29" s="2">
        <v>158951</v>
      </c>
      <c r="R29" s="3">
        <f t="shared" si="25"/>
        <v>12.469493276557422</v>
      </c>
      <c r="S29" s="63">
        <f t="shared" si="0"/>
        <v>2.5769989818671983</v>
      </c>
      <c r="T29" s="79">
        <f t="shared" si="1"/>
        <v>245745</v>
      </c>
      <c r="U29" s="79">
        <f t="shared" si="2"/>
        <v>126089</v>
      </c>
      <c r="V29" s="79">
        <f t="shared" si="3"/>
        <v>151530</v>
      </c>
      <c r="W29" s="79">
        <f t="shared" si="4"/>
        <v>112766</v>
      </c>
      <c r="X29" s="79">
        <f t="shared" si="5"/>
        <v>135060</v>
      </c>
      <c r="Y29" s="79">
        <f t="shared" si="6"/>
        <v>69334</v>
      </c>
      <c r="Z29" s="79">
        <f t="shared" si="7"/>
        <v>16470</v>
      </c>
      <c r="AA29" s="80">
        <f t="shared" si="8"/>
        <v>43432</v>
      </c>
      <c r="AB29" s="81">
        <f t="shared" si="9"/>
        <v>9.816061440408005</v>
      </c>
      <c r="AC29" s="81">
        <f t="shared" si="10"/>
        <v>4.586315365242227</v>
      </c>
      <c r="AD29" s="81">
        <f t="shared" si="11"/>
        <v>14.996689505286401</v>
      </c>
      <c r="AE29" s="81">
        <f t="shared" si="12"/>
        <v>9.704867580702489</v>
      </c>
      <c r="AF29" s="81">
        <f t="shared" si="13"/>
        <v>14.819382602532002</v>
      </c>
      <c r="AG29" s="81">
        <f t="shared" si="14"/>
        <v>6.625740371585785</v>
      </c>
      <c r="AH29" s="81">
        <f t="shared" si="15"/>
        <v>16.62813355006108</v>
      </c>
      <c r="AI29" s="82">
        <f t="shared" si="16"/>
        <v>37.59727836979198</v>
      </c>
      <c r="AJ29" s="83">
        <f t="shared" si="17"/>
        <v>0.13907008389400133</v>
      </c>
      <c r="AK29" s="83">
        <f t="shared" si="18"/>
        <v>2.5276970076894045</v>
      </c>
      <c r="AL29" s="84">
        <f t="shared" si="19"/>
        <v>-0.11969994788067151</v>
      </c>
      <c r="AM29" s="84">
        <f t="shared" si="20"/>
        <v>-0.05025127949663366</v>
      </c>
    </row>
    <row r="30" spans="1:39" ht="12.75">
      <c r="A30" t="s">
        <v>35</v>
      </c>
      <c r="B30" s="2">
        <v>4971676</v>
      </c>
      <c r="C30" s="2">
        <v>2199129</v>
      </c>
      <c r="D30" s="2">
        <v>1961206</v>
      </c>
      <c r="E30" s="2">
        <v>237923</v>
      </c>
      <c r="F30" s="3">
        <f t="shared" si="21"/>
        <v>10.818965144836888</v>
      </c>
      <c r="G30" s="63">
        <f t="shared" si="22"/>
        <v>2.5350095808395445</v>
      </c>
      <c r="H30" s="2">
        <v>5433153</v>
      </c>
      <c r="I30" s="2">
        <v>2442017</v>
      </c>
      <c r="J30" s="2">
        <v>2194594</v>
      </c>
      <c r="K30" s="2">
        <v>247423</v>
      </c>
      <c r="L30" s="3">
        <f t="shared" si="23"/>
        <v>10.1319114486099</v>
      </c>
      <c r="M30" s="63">
        <f t="shared" si="24"/>
        <v>2.4756984663222448</v>
      </c>
      <c r="N30" s="7">
        <v>5814785</v>
      </c>
      <c r="O30" s="2">
        <v>2712729</v>
      </c>
      <c r="P30" s="2">
        <v>2375611</v>
      </c>
      <c r="Q30" s="2">
        <v>337118</v>
      </c>
      <c r="R30" s="3">
        <f t="shared" si="25"/>
        <v>12.42726420516019</v>
      </c>
      <c r="S30" s="63">
        <f t="shared" si="0"/>
        <v>2.447700823072464</v>
      </c>
      <c r="T30" s="79">
        <f t="shared" si="1"/>
        <v>461477</v>
      </c>
      <c r="U30" s="79">
        <f t="shared" si="2"/>
        <v>381632</v>
      </c>
      <c r="V30" s="79">
        <f t="shared" si="3"/>
        <v>242888</v>
      </c>
      <c r="W30" s="79">
        <f t="shared" si="4"/>
        <v>270712</v>
      </c>
      <c r="X30" s="79">
        <f t="shared" si="5"/>
        <v>233388</v>
      </c>
      <c r="Y30" s="79">
        <f t="shared" si="6"/>
        <v>181017</v>
      </c>
      <c r="Z30" s="79">
        <f t="shared" si="7"/>
        <v>9500</v>
      </c>
      <c r="AA30" s="80">
        <f t="shared" si="8"/>
        <v>89695</v>
      </c>
      <c r="AB30" s="81">
        <f t="shared" si="9"/>
        <v>9.282121361086283</v>
      </c>
      <c r="AC30" s="81">
        <f t="shared" si="10"/>
        <v>7.024134972823331</v>
      </c>
      <c r="AD30" s="81">
        <f t="shared" si="11"/>
        <v>11.04473634789046</v>
      </c>
      <c r="AE30" s="81">
        <f t="shared" si="12"/>
        <v>11.085590313253348</v>
      </c>
      <c r="AF30" s="81">
        <f t="shared" si="13"/>
        <v>11.900228736807863</v>
      </c>
      <c r="AG30" s="81">
        <f t="shared" si="14"/>
        <v>8.248313811119505</v>
      </c>
      <c r="AH30" s="81">
        <f t="shared" si="15"/>
        <v>3.992888455508715</v>
      </c>
      <c r="AI30" s="82">
        <f t="shared" si="16"/>
        <v>36.251682341576974</v>
      </c>
      <c r="AJ30" s="83">
        <f t="shared" si="17"/>
        <v>-0.6870536962269878</v>
      </c>
      <c r="AK30" s="83">
        <f t="shared" si="18"/>
        <v>2.2953527565502903</v>
      </c>
      <c r="AL30" s="84">
        <f t="shared" si="19"/>
        <v>-0.05931111451729976</v>
      </c>
      <c r="AM30" s="84">
        <f t="shared" si="20"/>
        <v>-0.0279976432497806</v>
      </c>
    </row>
    <row r="31" spans="1:39" ht="12.75">
      <c r="A31" t="s">
        <v>36</v>
      </c>
      <c r="B31" s="2">
        <v>775318</v>
      </c>
      <c r="C31" s="2">
        <v>361155</v>
      </c>
      <c r="D31" s="2">
        <v>306163</v>
      </c>
      <c r="E31" s="2">
        <v>54992</v>
      </c>
      <c r="F31" s="3">
        <f t="shared" si="21"/>
        <v>15.22670321607066</v>
      </c>
      <c r="G31" s="63">
        <f t="shared" si="22"/>
        <v>2.5323700120524033</v>
      </c>
      <c r="H31" s="2">
        <v>877433</v>
      </c>
      <c r="I31" s="2">
        <v>412633</v>
      </c>
      <c r="J31" s="2">
        <v>358667</v>
      </c>
      <c r="K31" s="2">
        <v>53966</v>
      </c>
      <c r="L31" s="3">
        <f t="shared" si="23"/>
        <v>13.078449857379319</v>
      </c>
      <c r="M31" s="63">
        <f t="shared" si="24"/>
        <v>2.4463722617358163</v>
      </c>
      <c r="N31" s="7">
        <v>960566</v>
      </c>
      <c r="O31" s="2">
        <v>482825</v>
      </c>
      <c r="P31" s="2">
        <v>409607</v>
      </c>
      <c r="Q31" s="2">
        <v>73218</v>
      </c>
      <c r="R31" s="3">
        <f t="shared" si="25"/>
        <v>15.16450059545384</v>
      </c>
      <c r="S31" s="63">
        <f t="shared" si="0"/>
        <v>2.3450917586857645</v>
      </c>
      <c r="T31" s="79">
        <f t="shared" si="1"/>
        <v>102115</v>
      </c>
      <c r="U31" s="79">
        <f t="shared" si="2"/>
        <v>83133</v>
      </c>
      <c r="V31" s="79">
        <f t="shared" si="3"/>
        <v>51478</v>
      </c>
      <c r="W31" s="79">
        <f t="shared" si="4"/>
        <v>70192</v>
      </c>
      <c r="X31" s="79">
        <f t="shared" si="5"/>
        <v>52504</v>
      </c>
      <c r="Y31" s="79">
        <f t="shared" si="6"/>
        <v>50940</v>
      </c>
      <c r="Z31" s="79">
        <f t="shared" si="7"/>
        <v>-1026</v>
      </c>
      <c r="AA31" s="80">
        <f t="shared" si="8"/>
        <v>19252</v>
      </c>
      <c r="AB31" s="81">
        <f t="shared" si="9"/>
        <v>13.170724786474711</v>
      </c>
      <c r="AC31" s="81">
        <f t="shared" si="10"/>
        <v>9.474569568274728</v>
      </c>
      <c r="AD31" s="81">
        <f t="shared" si="11"/>
        <v>14.253713779402197</v>
      </c>
      <c r="AE31" s="81">
        <f t="shared" si="12"/>
        <v>17.010757743563893</v>
      </c>
      <c r="AF31" s="81">
        <f t="shared" si="13"/>
        <v>17.14903499116484</v>
      </c>
      <c r="AG31" s="81">
        <f t="shared" si="14"/>
        <v>14.202589031051085</v>
      </c>
      <c r="AH31" s="81">
        <f t="shared" si="15"/>
        <v>-1.8657259237707304</v>
      </c>
      <c r="AI31" s="82">
        <f t="shared" si="16"/>
        <v>35.67431345662084</v>
      </c>
      <c r="AJ31" s="83">
        <f t="shared" si="17"/>
        <v>-2.148253358691342</v>
      </c>
      <c r="AK31" s="83">
        <f t="shared" si="18"/>
        <v>2.086050738074521</v>
      </c>
      <c r="AL31" s="84">
        <f t="shared" si="19"/>
        <v>-0.08599775031658696</v>
      </c>
      <c r="AM31" s="84">
        <f t="shared" si="20"/>
        <v>-0.10128050305005187</v>
      </c>
    </row>
    <row r="32" spans="1:39" ht="12.75">
      <c r="A32" t="s">
        <v>37</v>
      </c>
      <c r="B32" s="2">
        <v>1530832</v>
      </c>
      <c r="C32" s="2">
        <v>660621</v>
      </c>
      <c r="D32" s="2">
        <v>602363</v>
      </c>
      <c r="E32" s="2">
        <v>58258</v>
      </c>
      <c r="F32" s="3">
        <f t="shared" si="21"/>
        <v>8.818672128194532</v>
      </c>
      <c r="G32" s="63">
        <f t="shared" si="22"/>
        <v>2.5413778734749646</v>
      </c>
      <c r="H32" s="2">
        <v>1660445</v>
      </c>
      <c r="I32" s="2">
        <v>722668</v>
      </c>
      <c r="J32" s="2">
        <v>666184</v>
      </c>
      <c r="K32" s="2">
        <v>56484</v>
      </c>
      <c r="L32" s="3">
        <f t="shared" si="23"/>
        <v>7.816037239783691</v>
      </c>
      <c r="M32" s="63">
        <f t="shared" si="24"/>
        <v>2.492472049764029</v>
      </c>
      <c r="N32" s="7">
        <v>1775176</v>
      </c>
      <c r="O32" s="2">
        <v>796793</v>
      </c>
      <c r="P32" s="2">
        <v>721130</v>
      </c>
      <c r="Q32" s="2">
        <v>75663</v>
      </c>
      <c r="R32" s="3">
        <f t="shared" si="25"/>
        <v>9.495941856918924</v>
      </c>
      <c r="S32" s="63">
        <f t="shared" si="0"/>
        <v>2.4616587855171743</v>
      </c>
      <c r="T32" s="79">
        <f t="shared" si="1"/>
        <v>129613</v>
      </c>
      <c r="U32" s="79">
        <f t="shared" si="2"/>
        <v>114731</v>
      </c>
      <c r="V32" s="79">
        <f t="shared" si="3"/>
        <v>62047</v>
      </c>
      <c r="W32" s="79">
        <f t="shared" si="4"/>
        <v>74125</v>
      </c>
      <c r="X32" s="79">
        <f t="shared" si="5"/>
        <v>63821</v>
      </c>
      <c r="Y32" s="79">
        <f t="shared" si="6"/>
        <v>54946</v>
      </c>
      <c r="Z32" s="79">
        <f t="shared" si="7"/>
        <v>-1774</v>
      </c>
      <c r="AA32" s="80">
        <f t="shared" si="8"/>
        <v>19179</v>
      </c>
      <c r="AB32" s="81">
        <f t="shared" si="9"/>
        <v>8.466833721793117</v>
      </c>
      <c r="AC32" s="81">
        <f t="shared" si="10"/>
        <v>6.909653737401721</v>
      </c>
      <c r="AD32" s="81">
        <f t="shared" si="11"/>
        <v>9.39222337770068</v>
      </c>
      <c r="AE32" s="81">
        <f t="shared" si="12"/>
        <v>10.257130521899406</v>
      </c>
      <c r="AF32" s="81">
        <f t="shared" si="13"/>
        <v>10.595106273127666</v>
      </c>
      <c r="AG32" s="81">
        <f t="shared" si="14"/>
        <v>8.247871458936268</v>
      </c>
      <c r="AH32" s="81">
        <f t="shared" si="15"/>
        <v>-3.0450753544577567</v>
      </c>
      <c r="AI32" s="82">
        <f t="shared" si="16"/>
        <v>33.95474824729126</v>
      </c>
      <c r="AJ32" s="83">
        <f t="shared" si="17"/>
        <v>-1.0026348884108405</v>
      </c>
      <c r="AK32" s="83">
        <f t="shared" si="18"/>
        <v>1.6799046171352323</v>
      </c>
      <c r="AL32" s="84">
        <f t="shared" si="19"/>
        <v>-0.04890582371093544</v>
      </c>
      <c r="AM32" s="84">
        <f t="shared" si="20"/>
        <v>-0.03081326424685482</v>
      </c>
    </row>
    <row r="33" spans="1:39" ht="12.75">
      <c r="A33" t="s">
        <v>38</v>
      </c>
      <c r="B33" s="2">
        <v>1177633</v>
      </c>
      <c r="C33" s="2">
        <v>518858</v>
      </c>
      <c r="D33" s="2">
        <v>466297</v>
      </c>
      <c r="E33" s="2">
        <v>52561</v>
      </c>
      <c r="F33" s="3">
        <f t="shared" si="21"/>
        <v>10.13013194361463</v>
      </c>
      <c r="G33" s="63">
        <f t="shared" si="22"/>
        <v>2.5254998423751385</v>
      </c>
      <c r="H33" s="2">
        <v>1964582</v>
      </c>
      <c r="I33" s="2">
        <v>827457</v>
      </c>
      <c r="J33" s="2">
        <v>751165</v>
      </c>
      <c r="K33" s="2">
        <v>76292</v>
      </c>
      <c r="L33" s="3">
        <f t="shared" si="23"/>
        <v>9.220056147932763</v>
      </c>
      <c r="M33" s="63">
        <f t="shared" si="24"/>
        <v>2.6153801095631453</v>
      </c>
      <c r="N33" s="7">
        <v>2664397</v>
      </c>
      <c r="O33" s="2">
        <v>1173814</v>
      </c>
      <c r="P33" s="2">
        <v>1006250</v>
      </c>
      <c r="Q33" s="2">
        <v>167564</v>
      </c>
      <c r="R33" s="3">
        <f t="shared" si="25"/>
        <v>14.275174772153</v>
      </c>
      <c r="S33" s="63">
        <f t="shared" si="0"/>
        <v>2.647847950310559</v>
      </c>
      <c r="T33" s="79">
        <f t="shared" si="1"/>
        <v>786949</v>
      </c>
      <c r="U33" s="79">
        <f t="shared" si="2"/>
        <v>699815</v>
      </c>
      <c r="V33" s="79">
        <f t="shared" si="3"/>
        <v>308599</v>
      </c>
      <c r="W33" s="79">
        <f t="shared" si="4"/>
        <v>346357</v>
      </c>
      <c r="X33" s="79">
        <f t="shared" si="5"/>
        <v>284868</v>
      </c>
      <c r="Y33" s="79">
        <f t="shared" si="6"/>
        <v>255085</v>
      </c>
      <c r="Z33" s="79">
        <f t="shared" si="7"/>
        <v>23731</v>
      </c>
      <c r="AA33" s="80">
        <f t="shared" si="8"/>
        <v>91272</v>
      </c>
      <c r="AB33" s="81">
        <f t="shared" si="9"/>
        <v>66.82463891551951</v>
      </c>
      <c r="AC33" s="81">
        <f t="shared" si="10"/>
        <v>35.62157242609369</v>
      </c>
      <c r="AD33" s="81">
        <f t="shared" si="11"/>
        <v>59.4765812611543</v>
      </c>
      <c r="AE33" s="81">
        <f t="shared" si="12"/>
        <v>41.858005914506734</v>
      </c>
      <c r="AF33" s="81">
        <f t="shared" si="13"/>
        <v>61.091536081081365</v>
      </c>
      <c r="AG33" s="81">
        <f t="shared" si="14"/>
        <v>33.958584332337104</v>
      </c>
      <c r="AH33" s="81">
        <f t="shared" si="15"/>
        <v>45.149445406289836</v>
      </c>
      <c r="AI33" s="82">
        <f t="shared" si="16"/>
        <v>119.6350862475751</v>
      </c>
      <c r="AJ33" s="83">
        <f t="shared" si="17"/>
        <v>-0.9100757956818679</v>
      </c>
      <c r="AK33" s="83">
        <f t="shared" si="18"/>
        <v>5.055118624220237</v>
      </c>
      <c r="AL33" s="84">
        <f t="shared" si="19"/>
        <v>0.08988026718800679</v>
      </c>
      <c r="AM33" s="84">
        <f t="shared" si="20"/>
        <v>0.032467840747413934</v>
      </c>
    </row>
    <row r="34" spans="1:39" ht="12.75">
      <c r="A34" t="s">
        <v>39</v>
      </c>
      <c r="B34" s="2">
        <v>1077101</v>
      </c>
      <c r="C34" s="2">
        <v>503904</v>
      </c>
      <c r="D34" s="2">
        <v>411186</v>
      </c>
      <c r="E34" s="2">
        <v>92718</v>
      </c>
      <c r="F34" s="3">
        <f t="shared" si="21"/>
        <v>18.399933320632503</v>
      </c>
      <c r="G34" s="63">
        <f t="shared" si="22"/>
        <v>2.6194982319436946</v>
      </c>
      <c r="H34" s="2">
        <v>1200247</v>
      </c>
      <c r="I34" s="2">
        <v>547024</v>
      </c>
      <c r="J34" s="2">
        <v>474606</v>
      </c>
      <c r="K34" s="2">
        <v>72418</v>
      </c>
      <c r="L34" s="3">
        <f t="shared" si="23"/>
        <v>13.238541636198779</v>
      </c>
      <c r="M34" s="63">
        <f t="shared" si="24"/>
        <v>2.528933473238855</v>
      </c>
      <c r="N34" s="7">
        <v>1276366</v>
      </c>
      <c r="O34" s="2">
        <v>614754</v>
      </c>
      <c r="P34" s="2">
        <v>518973</v>
      </c>
      <c r="Q34" s="2">
        <v>95781</v>
      </c>
      <c r="R34" s="3">
        <f t="shared" si="25"/>
        <v>15.580378492860557</v>
      </c>
      <c r="S34" s="63">
        <f t="shared" si="0"/>
        <v>2.4594073294757144</v>
      </c>
      <c r="T34" s="79">
        <f t="shared" si="1"/>
        <v>123146</v>
      </c>
      <c r="U34" s="79">
        <f t="shared" si="2"/>
        <v>76119</v>
      </c>
      <c r="V34" s="79">
        <f t="shared" si="3"/>
        <v>43120</v>
      </c>
      <c r="W34" s="79">
        <f t="shared" si="4"/>
        <v>67730</v>
      </c>
      <c r="X34" s="79">
        <f t="shared" si="5"/>
        <v>63420</v>
      </c>
      <c r="Y34" s="79">
        <f t="shared" si="6"/>
        <v>44367</v>
      </c>
      <c r="Z34" s="79">
        <f t="shared" si="7"/>
        <v>-20300</v>
      </c>
      <c r="AA34" s="80">
        <f t="shared" si="8"/>
        <v>23363</v>
      </c>
      <c r="AB34" s="81">
        <f t="shared" si="9"/>
        <v>11.433096803363844</v>
      </c>
      <c r="AC34" s="81">
        <f t="shared" si="10"/>
        <v>6.3419446163997915</v>
      </c>
      <c r="AD34" s="81">
        <f t="shared" si="11"/>
        <v>8.557185495649964</v>
      </c>
      <c r="AE34" s="81">
        <f t="shared" si="12"/>
        <v>12.381540846471086</v>
      </c>
      <c r="AF34" s="81">
        <f t="shared" si="13"/>
        <v>15.423676876158234</v>
      </c>
      <c r="AG34" s="81">
        <f t="shared" si="14"/>
        <v>9.348175117887259</v>
      </c>
      <c r="AH34" s="81">
        <f t="shared" si="15"/>
        <v>-21.894346297374838</v>
      </c>
      <c r="AI34" s="82">
        <f t="shared" si="16"/>
        <v>32.26131624734182</v>
      </c>
      <c r="AJ34" s="83">
        <f t="shared" si="17"/>
        <v>-5.161391684433724</v>
      </c>
      <c r="AK34" s="83">
        <f t="shared" si="18"/>
        <v>2.3418368566617787</v>
      </c>
      <c r="AL34" s="84">
        <f t="shared" si="19"/>
        <v>-0.09056475870483949</v>
      </c>
      <c r="AM34" s="84">
        <f t="shared" si="20"/>
        <v>-0.0695261437631407</v>
      </c>
    </row>
    <row r="35" spans="1:39" ht="12.75">
      <c r="A35" t="s">
        <v>40</v>
      </c>
      <c r="B35" s="2">
        <v>7558820</v>
      </c>
      <c r="C35" s="2">
        <v>3075310</v>
      </c>
      <c r="D35" s="2">
        <v>2794711</v>
      </c>
      <c r="E35" s="2">
        <v>280599</v>
      </c>
      <c r="F35" s="3">
        <f t="shared" si="21"/>
        <v>9.12425088852831</v>
      </c>
      <c r="G35" s="63">
        <f t="shared" si="22"/>
        <v>2.704687532986416</v>
      </c>
      <c r="H35" s="2">
        <v>8219529</v>
      </c>
      <c r="I35" s="2">
        <v>3310275</v>
      </c>
      <c r="J35" s="2">
        <v>3064645</v>
      </c>
      <c r="K35" s="2">
        <v>245630</v>
      </c>
      <c r="L35" s="3">
        <f t="shared" si="23"/>
        <v>7.420229437131357</v>
      </c>
      <c r="M35" s="63">
        <f t="shared" si="24"/>
        <v>2.682049307505437</v>
      </c>
      <c r="N35" s="7">
        <v>8605018</v>
      </c>
      <c r="O35" s="2">
        <v>3553562</v>
      </c>
      <c r="P35" s="2">
        <v>3214360</v>
      </c>
      <c r="Q35" s="2">
        <v>339202</v>
      </c>
      <c r="R35" s="3">
        <f t="shared" si="25"/>
        <v>9.545408241083173</v>
      </c>
      <c r="S35" s="63">
        <f t="shared" si="0"/>
        <v>2.677054841399221</v>
      </c>
      <c r="T35" s="79">
        <f t="shared" si="1"/>
        <v>660709</v>
      </c>
      <c r="U35" s="79">
        <f t="shared" si="2"/>
        <v>385489</v>
      </c>
      <c r="V35" s="79">
        <f t="shared" si="3"/>
        <v>234965</v>
      </c>
      <c r="W35" s="79">
        <f t="shared" si="4"/>
        <v>243287</v>
      </c>
      <c r="X35" s="79">
        <f t="shared" si="5"/>
        <v>269934</v>
      </c>
      <c r="Y35" s="79">
        <f t="shared" si="6"/>
        <v>149715</v>
      </c>
      <c r="Z35" s="79">
        <f t="shared" si="7"/>
        <v>-34969</v>
      </c>
      <c r="AA35" s="80">
        <f t="shared" si="8"/>
        <v>93572</v>
      </c>
      <c r="AB35" s="81">
        <f t="shared" si="9"/>
        <v>8.740901357619311</v>
      </c>
      <c r="AC35" s="81">
        <f t="shared" si="10"/>
        <v>4.689915930706006</v>
      </c>
      <c r="AD35" s="81">
        <f t="shared" si="11"/>
        <v>7.640367962904553</v>
      </c>
      <c r="AE35" s="81">
        <f t="shared" si="12"/>
        <v>7.349449819123789</v>
      </c>
      <c r="AF35" s="81">
        <f t="shared" si="13"/>
        <v>9.658744678787896</v>
      </c>
      <c r="AG35" s="81">
        <f t="shared" si="14"/>
        <v>4.885231405268799</v>
      </c>
      <c r="AH35" s="81">
        <f t="shared" si="15"/>
        <v>-12.46226821905994</v>
      </c>
      <c r="AI35" s="82">
        <f t="shared" si="16"/>
        <v>38.09469527337866</v>
      </c>
      <c r="AJ35" s="83">
        <f t="shared" si="17"/>
        <v>-1.7040214513969536</v>
      </c>
      <c r="AK35" s="83">
        <f t="shared" si="18"/>
        <v>2.1251788039518162</v>
      </c>
      <c r="AL35" s="84">
        <f t="shared" si="19"/>
        <v>-0.02263822548097938</v>
      </c>
      <c r="AM35" s="84">
        <f t="shared" si="20"/>
        <v>-0.004994466106215789</v>
      </c>
    </row>
    <row r="36" spans="1:39" ht="12.75">
      <c r="A36" t="s">
        <v>41</v>
      </c>
      <c r="B36" s="2">
        <v>1486262</v>
      </c>
      <c r="C36" s="2">
        <v>632058</v>
      </c>
      <c r="D36" s="2">
        <v>542709</v>
      </c>
      <c r="E36" s="2">
        <v>89349</v>
      </c>
      <c r="F36" s="3">
        <f t="shared" si="21"/>
        <v>14.13620269025944</v>
      </c>
      <c r="G36" s="63">
        <f t="shared" si="22"/>
        <v>2.738598401721733</v>
      </c>
      <c r="H36" s="2">
        <v>1782739</v>
      </c>
      <c r="I36" s="2">
        <v>780579</v>
      </c>
      <c r="J36" s="2">
        <v>677971</v>
      </c>
      <c r="K36" s="2">
        <v>102608</v>
      </c>
      <c r="L36" s="3">
        <f t="shared" si="23"/>
        <v>13.145114075577233</v>
      </c>
      <c r="M36" s="63">
        <f t="shared" si="24"/>
        <v>2.629521026710582</v>
      </c>
      <c r="N36" s="7">
        <v>2016550</v>
      </c>
      <c r="O36" s="2">
        <v>901388</v>
      </c>
      <c r="P36" s="2">
        <v>791395</v>
      </c>
      <c r="Q36" s="2">
        <v>109993</v>
      </c>
      <c r="R36" s="3">
        <f t="shared" si="25"/>
        <v>12.202625284561144</v>
      </c>
      <c r="S36" s="63">
        <f t="shared" si="0"/>
        <v>2.5480954517023737</v>
      </c>
      <c r="T36" s="79">
        <f t="shared" si="1"/>
        <v>296477</v>
      </c>
      <c r="U36" s="79">
        <f t="shared" si="2"/>
        <v>233811</v>
      </c>
      <c r="V36" s="79">
        <f t="shared" si="3"/>
        <v>148521</v>
      </c>
      <c r="W36" s="79">
        <f t="shared" si="4"/>
        <v>120809</v>
      </c>
      <c r="X36" s="79">
        <f t="shared" si="5"/>
        <v>135262</v>
      </c>
      <c r="Y36" s="79">
        <f t="shared" si="6"/>
        <v>113424</v>
      </c>
      <c r="Z36" s="79">
        <f t="shared" si="7"/>
        <v>13259</v>
      </c>
      <c r="AA36" s="80">
        <f t="shared" si="8"/>
        <v>7385</v>
      </c>
      <c r="AB36" s="81">
        <f t="shared" si="9"/>
        <v>19.94782884848028</v>
      </c>
      <c r="AC36" s="81">
        <f t="shared" si="10"/>
        <v>13.115268135156072</v>
      </c>
      <c r="AD36" s="81">
        <f t="shared" si="11"/>
        <v>23.498001765660746</v>
      </c>
      <c r="AE36" s="81">
        <f t="shared" si="12"/>
        <v>15.47684475242096</v>
      </c>
      <c r="AF36" s="81">
        <f t="shared" si="13"/>
        <v>24.923485698597222</v>
      </c>
      <c r="AG36" s="81">
        <f t="shared" si="14"/>
        <v>16.729919126334313</v>
      </c>
      <c r="AH36" s="81">
        <f t="shared" si="15"/>
        <v>14.839561718653819</v>
      </c>
      <c r="AI36" s="82">
        <f t="shared" si="16"/>
        <v>7.197294557929207</v>
      </c>
      <c r="AJ36" s="83">
        <f t="shared" si="17"/>
        <v>-0.9910886146822069</v>
      </c>
      <c r="AK36" s="83">
        <f t="shared" si="18"/>
        <v>-0.9424887910160891</v>
      </c>
      <c r="AL36" s="84">
        <f t="shared" si="19"/>
        <v>-0.10907737501115067</v>
      </c>
      <c r="AM36" s="84">
        <f t="shared" si="20"/>
        <v>-0.08142557500820846</v>
      </c>
    </row>
    <row r="37" spans="1:39" ht="12.75">
      <c r="A37" t="s">
        <v>42</v>
      </c>
      <c r="B37" s="2">
        <v>17445190</v>
      </c>
      <c r="C37" s="2">
        <v>7226891</v>
      </c>
      <c r="D37" s="2">
        <v>6639322</v>
      </c>
      <c r="E37" s="2">
        <v>587569</v>
      </c>
      <c r="F37" s="3">
        <f t="shared" si="21"/>
        <v>8.130314958396356</v>
      </c>
      <c r="G37" s="63">
        <f t="shared" si="22"/>
        <v>2.6275559462246294</v>
      </c>
      <c r="H37" s="2">
        <v>18395996</v>
      </c>
      <c r="I37" s="2">
        <v>7679307</v>
      </c>
      <c r="J37" s="2">
        <v>7056860</v>
      </c>
      <c r="K37" s="2">
        <v>622447</v>
      </c>
      <c r="L37" s="3">
        <f t="shared" si="23"/>
        <v>8.105510041465982</v>
      </c>
      <c r="M37" s="63">
        <f t="shared" si="24"/>
        <v>2.6068245650331736</v>
      </c>
      <c r="N37" s="7">
        <v>18792424</v>
      </c>
      <c r="O37" s="2">
        <v>8108103</v>
      </c>
      <c r="P37" s="2">
        <v>7317755</v>
      </c>
      <c r="Q37" s="2">
        <v>790348</v>
      </c>
      <c r="R37" s="3">
        <f t="shared" si="25"/>
        <v>9.747631474341162</v>
      </c>
      <c r="S37" s="63">
        <f t="shared" si="0"/>
        <v>2.5680586464017994</v>
      </c>
      <c r="T37" s="79">
        <f t="shared" si="1"/>
        <v>950806</v>
      </c>
      <c r="U37" s="79">
        <f t="shared" si="2"/>
        <v>396428</v>
      </c>
      <c r="V37" s="79">
        <f t="shared" si="3"/>
        <v>452416</v>
      </c>
      <c r="W37" s="79">
        <f t="shared" si="4"/>
        <v>428796</v>
      </c>
      <c r="X37" s="79">
        <f t="shared" si="5"/>
        <v>417538</v>
      </c>
      <c r="Y37" s="79">
        <f t="shared" si="6"/>
        <v>260895</v>
      </c>
      <c r="Z37" s="79">
        <f t="shared" si="7"/>
        <v>34878</v>
      </c>
      <c r="AA37" s="80">
        <f t="shared" si="8"/>
        <v>167901</v>
      </c>
      <c r="AB37" s="81">
        <f t="shared" si="9"/>
        <v>5.450247317455413</v>
      </c>
      <c r="AC37" s="81">
        <f t="shared" si="10"/>
        <v>2.1549689399802</v>
      </c>
      <c r="AD37" s="81">
        <f t="shared" si="11"/>
        <v>6.260174672622017</v>
      </c>
      <c r="AE37" s="81">
        <f t="shared" si="12"/>
        <v>5.583785099358575</v>
      </c>
      <c r="AF37" s="81">
        <f t="shared" si="13"/>
        <v>6.2888650377252375</v>
      </c>
      <c r="AG37" s="81">
        <f t="shared" si="14"/>
        <v>3.697040893541887</v>
      </c>
      <c r="AH37" s="81">
        <f t="shared" si="15"/>
        <v>5.935983688724218</v>
      </c>
      <c r="AI37" s="82">
        <f t="shared" si="16"/>
        <v>26.974344803653967</v>
      </c>
      <c r="AJ37" s="83">
        <f t="shared" si="17"/>
        <v>-0.024804916930374787</v>
      </c>
      <c r="AK37" s="83">
        <f t="shared" si="18"/>
        <v>1.6421214328751805</v>
      </c>
      <c r="AL37" s="84">
        <f t="shared" si="19"/>
        <v>-0.02073138119145579</v>
      </c>
      <c r="AM37" s="84">
        <f t="shared" si="20"/>
        <v>-0.03876591863137424</v>
      </c>
    </row>
    <row r="38" spans="1:39" ht="12.75">
      <c r="A38" t="s">
        <v>43</v>
      </c>
      <c r="B38" s="2">
        <v>6404167</v>
      </c>
      <c r="C38" s="2">
        <v>2818193</v>
      </c>
      <c r="D38" s="2">
        <v>2517026</v>
      </c>
      <c r="E38" s="2">
        <v>301167</v>
      </c>
      <c r="F38" s="3">
        <f t="shared" si="21"/>
        <v>10.686528566354397</v>
      </c>
      <c r="G38" s="63">
        <f t="shared" si="22"/>
        <v>2.5443388347994818</v>
      </c>
      <c r="H38" s="2">
        <v>7795432</v>
      </c>
      <c r="I38" s="2">
        <v>3523944</v>
      </c>
      <c r="J38" s="2">
        <v>3132013</v>
      </c>
      <c r="K38" s="2">
        <v>391931</v>
      </c>
      <c r="L38" s="3">
        <f t="shared" si="23"/>
        <v>11.121941778870493</v>
      </c>
      <c r="M38" s="63">
        <f t="shared" si="24"/>
        <v>2.4889526320612334</v>
      </c>
      <c r="N38" s="7">
        <v>9278237</v>
      </c>
      <c r="O38" s="2">
        <v>4327528</v>
      </c>
      <c r="P38" s="2">
        <v>3745155</v>
      </c>
      <c r="Q38" s="2">
        <v>582373</v>
      </c>
      <c r="R38" s="3">
        <f t="shared" si="25"/>
        <v>13.457405705982723</v>
      </c>
      <c r="S38" s="63">
        <f t="shared" si="0"/>
        <v>2.477397330684578</v>
      </c>
      <c r="T38" s="79">
        <f t="shared" si="1"/>
        <v>1391265</v>
      </c>
      <c r="U38" s="79">
        <f t="shared" si="2"/>
        <v>1482805</v>
      </c>
      <c r="V38" s="79">
        <f t="shared" si="3"/>
        <v>705751</v>
      </c>
      <c r="W38" s="79">
        <f t="shared" si="4"/>
        <v>803584</v>
      </c>
      <c r="X38" s="79">
        <f t="shared" si="5"/>
        <v>614987</v>
      </c>
      <c r="Y38" s="79">
        <f t="shared" si="6"/>
        <v>613142</v>
      </c>
      <c r="Z38" s="79">
        <f t="shared" si="7"/>
        <v>90764</v>
      </c>
      <c r="AA38" s="80">
        <f t="shared" si="8"/>
        <v>190442</v>
      </c>
      <c r="AB38" s="81">
        <f t="shared" si="9"/>
        <v>21.72437102280437</v>
      </c>
      <c r="AC38" s="81">
        <f t="shared" si="10"/>
        <v>19.021460260316555</v>
      </c>
      <c r="AD38" s="81">
        <f t="shared" si="11"/>
        <v>25.042678056470933</v>
      </c>
      <c r="AE38" s="81">
        <f t="shared" si="12"/>
        <v>22.803540578397385</v>
      </c>
      <c r="AF38" s="81">
        <f t="shared" si="13"/>
        <v>24.433080945528573</v>
      </c>
      <c r="AG38" s="81">
        <f t="shared" si="14"/>
        <v>19.576610952764245</v>
      </c>
      <c r="AH38" s="81">
        <f t="shared" si="15"/>
        <v>30.13743205596895</v>
      </c>
      <c r="AI38" s="82">
        <f t="shared" si="16"/>
        <v>48.590695811252495</v>
      </c>
      <c r="AJ38" s="83">
        <f t="shared" si="17"/>
        <v>0.4354132125160959</v>
      </c>
      <c r="AK38" s="83">
        <f t="shared" si="18"/>
        <v>2.3354639271122295</v>
      </c>
      <c r="AL38" s="84">
        <f t="shared" si="19"/>
        <v>-0.05538620273824835</v>
      </c>
      <c r="AM38" s="84">
        <f t="shared" si="20"/>
        <v>-0.011555301376655613</v>
      </c>
    </row>
    <row r="39" spans="1:39" ht="12.75">
      <c r="A39" t="s">
        <v>44</v>
      </c>
      <c r="B39" s="2">
        <v>614566</v>
      </c>
      <c r="C39" s="2">
        <v>276340</v>
      </c>
      <c r="D39" s="2">
        <v>240878</v>
      </c>
      <c r="E39" s="2">
        <v>35462</v>
      </c>
      <c r="F39" s="3">
        <f t="shared" si="21"/>
        <v>12.832742274010279</v>
      </c>
      <c r="G39" s="63">
        <f t="shared" si="22"/>
        <v>2.5513579488371705</v>
      </c>
      <c r="H39" s="2">
        <v>618569</v>
      </c>
      <c r="I39" s="2">
        <v>289677</v>
      </c>
      <c r="J39" s="2">
        <v>257152</v>
      </c>
      <c r="K39" s="2">
        <v>32525</v>
      </c>
      <c r="L39" s="3">
        <f t="shared" si="23"/>
        <v>11.228022935890666</v>
      </c>
      <c r="M39" s="63">
        <f t="shared" si="24"/>
        <v>2.4054605836236935</v>
      </c>
      <c r="N39" s="7">
        <v>647535</v>
      </c>
      <c r="O39" s="2">
        <v>317498</v>
      </c>
      <c r="P39" s="2">
        <v>281192</v>
      </c>
      <c r="Q39" s="2">
        <v>36306</v>
      </c>
      <c r="R39" s="3">
        <f t="shared" si="25"/>
        <v>11.435032661623065</v>
      </c>
      <c r="S39" s="63">
        <f t="shared" si="0"/>
        <v>2.302821559646078</v>
      </c>
      <c r="T39" s="79">
        <f t="shared" si="1"/>
        <v>4003</v>
      </c>
      <c r="U39" s="79">
        <f t="shared" si="2"/>
        <v>28966</v>
      </c>
      <c r="V39" s="79">
        <f t="shared" si="3"/>
        <v>13337</v>
      </c>
      <c r="W39" s="79">
        <f t="shared" si="4"/>
        <v>27821</v>
      </c>
      <c r="X39" s="79">
        <f t="shared" si="5"/>
        <v>16274</v>
      </c>
      <c r="Y39" s="79">
        <f t="shared" si="6"/>
        <v>24040</v>
      </c>
      <c r="Z39" s="79">
        <f t="shared" si="7"/>
        <v>-2937</v>
      </c>
      <c r="AA39" s="80">
        <f t="shared" si="8"/>
        <v>3781</v>
      </c>
      <c r="AB39" s="81">
        <f t="shared" si="9"/>
        <v>0.6513539636100923</v>
      </c>
      <c r="AC39" s="81">
        <f t="shared" si="10"/>
        <v>4.682743558115586</v>
      </c>
      <c r="AD39" s="81">
        <f t="shared" si="11"/>
        <v>4.826300933632481</v>
      </c>
      <c r="AE39" s="81">
        <f t="shared" si="12"/>
        <v>9.604145306669153</v>
      </c>
      <c r="AF39" s="81">
        <f t="shared" si="13"/>
        <v>6.756117204559985</v>
      </c>
      <c r="AG39" s="81">
        <f t="shared" si="14"/>
        <v>9.348556495769039</v>
      </c>
      <c r="AH39" s="81">
        <f t="shared" si="15"/>
        <v>-8.282104788224014</v>
      </c>
      <c r="AI39" s="82">
        <f t="shared" si="16"/>
        <v>11.624903920061492</v>
      </c>
      <c r="AJ39" s="83">
        <f t="shared" si="17"/>
        <v>-1.6047193381196134</v>
      </c>
      <c r="AK39" s="83">
        <f t="shared" si="18"/>
        <v>0.20700972573239973</v>
      </c>
      <c r="AL39" s="84">
        <f t="shared" si="19"/>
        <v>-0.14589736521347696</v>
      </c>
      <c r="AM39" s="84">
        <f t="shared" si="20"/>
        <v>-0.10263902397761537</v>
      </c>
    </row>
    <row r="40" spans="1:39" ht="12.75">
      <c r="A40" t="s">
        <v>45</v>
      </c>
      <c r="B40" s="2">
        <v>10585664</v>
      </c>
      <c r="C40" s="2">
        <v>4371945</v>
      </c>
      <c r="D40" s="2">
        <v>4087546</v>
      </c>
      <c r="E40" s="2">
        <v>284399</v>
      </c>
      <c r="F40" s="3">
        <f t="shared" si="21"/>
        <v>6.505090983532501</v>
      </c>
      <c r="G40" s="63">
        <f t="shared" si="22"/>
        <v>2.589735748539588</v>
      </c>
      <c r="H40" s="2">
        <v>11054019</v>
      </c>
      <c r="I40" s="2">
        <v>4783051</v>
      </c>
      <c r="J40" s="2">
        <v>4445773</v>
      </c>
      <c r="K40" s="2">
        <v>337278</v>
      </c>
      <c r="L40" s="3">
        <f t="shared" si="23"/>
        <v>7.051524225855004</v>
      </c>
      <c r="M40" s="63">
        <f t="shared" si="24"/>
        <v>2.486411024584476</v>
      </c>
      <c r="N40" s="7">
        <v>11230238</v>
      </c>
      <c r="O40" s="2">
        <v>5127508</v>
      </c>
      <c r="P40" s="2">
        <v>4603435</v>
      </c>
      <c r="Q40" s="2">
        <v>524073</v>
      </c>
      <c r="R40" s="3">
        <f t="shared" si="25"/>
        <v>10.22081291730798</v>
      </c>
      <c r="S40" s="63">
        <f t="shared" si="0"/>
        <v>2.439534391166596</v>
      </c>
      <c r="T40" s="79">
        <f t="shared" si="1"/>
        <v>468355</v>
      </c>
      <c r="U40" s="79">
        <f t="shared" si="2"/>
        <v>176219</v>
      </c>
      <c r="V40" s="79">
        <f t="shared" si="3"/>
        <v>411106</v>
      </c>
      <c r="W40" s="79">
        <f t="shared" si="4"/>
        <v>344457</v>
      </c>
      <c r="X40" s="79">
        <f t="shared" si="5"/>
        <v>358227</v>
      </c>
      <c r="Y40" s="79">
        <f t="shared" si="6"/>
        <v>157662</v>
      </c>
      <c r="Z40" s="79">
        <f t="shared" si="7"/>
        <v>52879</v>
      </c>
      <c r="AA40" s="80">
        <f t="shared" si="8"/>
        <v>186795</v>
      </c>
      <c r="AB40" s="81">
        <f t="shared" si="9"/>
        <v>4.424427225349302</v>
      </c>
      <c r="AC40" s="81">
        <f t="shared" si="10"/>
        <v>1.5941622680402487</v>
      </c>
      <c r="AD40" s="81">
        <f t="shared" si="11"/>
        <v>9.403274743849705</v>
      </c>
      <c r="AE40" s="81">
        <f t="shared" si="12"/>
        <v>7.201616708665662</v>
      </c>
      <c r="AF40" s="81">
        <f t="shared" si="13"/>
        <v>8.763864675773679</v>
      </c>
      <c r="AG40" s="81">
        <f t="shared" si="14"/>
        <v>3.5463349118364795</v>
      </c>
      <c r="AH40" s="81">
        <f t="shared" si="15"/>
        <v>18.59324399874824</v>
      </c>
      <c r="AI40" s="82">
        <f t="shared" si="16"/>
        <v>55.383096436767296</v>
      </c>
      <c r="AJ40" s="83">
        <f t="shared" si="17"/>
        <v>0.5464332423225029</v>
      </c>
      <c r="AK40" s="83">
        <f t="shared" si="18"/>
        <v>3.1692886914529756</v>
      </c>
      <c r="AL40" s="84">
        <f t="shared" si="19"/>
        <v>-0.10332472395511205</v>
      </c>
      <c r="AM40" s="84">
        <f t="shared" si="20"/>
        <v>-0.046876633417880065</v>
      </c>
    </row>
    <row r="41" spans="1:39" ht="12.75">
      <c r="A41" t="s">
        <v>46</v>
      </c>
      <c r="B41" s="2">
        <v>3051908</v>
      </c>
      <c r="C41" s="2">
        <v>1406499</v>
      </c>
      <c r="D41" s="2">
        <v>1206135</v>
      </c>
      <c r="E41" s="2">
        <v>200364</v>
      </c>
      <c r="F41" s="3">
        <f t="shared" si="21"/>
        <v>14.245584248549056</v>
      </c>
      <c r="G41" s="63">
        <f t="shared" si="22"/>
        <v>2.530320403603245</v>
      </c>
      <c r="H41" s="2">
        <v>3338279</v>
      </c>
      <c r="I41" s="2">
        <v>1514400</v>
      </c>
      <c r="J41" s="2">
        <v>1342293</v>
      </c>
      <c r="K41" s="2">
        <v>172107</v>
      </c>
      <c r="L41" s="3">
        <f t="shared" si="23"/>
        <v>11.364698890649763</v>
      </c>
      <c r="M41" s="63">
        <f t="shared" si="24"/>
        <v>2.4869972502277817</v>
      </c>
      <c r="N41" s="7">
        <v>3639334</v>
      </c>
      <c r="O41" s="2">
        <v>1664378</v>
      </c>
      <c r="P41" s="2">
        <v>1460450</v>
      </c>
      <c r="Q41" s="2">
        <v>203928</v>
      </c>
      <c r="R41" s="3">
        <f t="shared" si="25"/>
        <v>12.252505140058329</v>
      </c>
      <c r="S41" s="63">
        <f t="shared" si="0"/>
        <v>2.4919264610222878</v>
      </c>
      <c r="T41" s="79">
        <f t="shared" si="1"/>
        <v>286371</v>
      </c>
      <c r="U41" s="79">
        <f t="shared" si="2"/>
        <v>301055</v>
      </c>
      <c r="V41" s="79">
        <f t="shared" si="3"/>
        <v>107901</v>
      </c>
      <c r="W41" s="79">
        <f t="shared" si="4"/>
        <v>149978</v>
      </c>
      <c r="X41" s="79">
        <f t="shared" si="5"/>
        <v>136158</v>
      </c>
      <c r="Y41" s="79">
        <f t="shared" si="6"/>
        <v>118157</v>
      </c>
      <c r="Z41" s="79">
        <f t="shared" si="7"/>
        <v>-28257</v>
      </c>
      <c r="AA41" s="80">
        <f t="shared" si="8"/>
        <v>31821</v>
      </c>
      <c r="AB41" s="81">
        <f t="shared" si="9"/>
        <v>9.38334314140531</v>
      </c>
      <c r="AC41" s="81">
        <f t="shared" si="10"/>
        <v>9.018269593404266</v>
      </c>
      <c r="AD41" s="81">
        <f t="shared" si="11"/>
        <v>7.671601615074024</v>
      </c>
      <c r="AE41" s="81">
        <f t="shared" si="12"/>
        <v>9.903460116217644</v>
      </c>
      <c r="AF41" s="81">
        <f t="shared" si="13"/>
        <v>11.288786081160069</v>
      </c>
      <c r="AG41" s="81">
        <f t="shared" si="14"/>
        <v>8.802623570263721</v>
      </c>
      <c r="AH41" s="81">
        <f t="shared" si="15"/>
        <v>-14.102832844223515</v>
      </c>
      <c r="AI41" s="82">
        <f t="shared" si="16"/>
        <v>18.489079468005368</v>
      </c>
      <c r="AJ41" s="83">
        <f t="shared" si="17"/>
        <v>-2.8808853578992935</v>
      </c>
      <c r="AK41" s="83">
        <f t="shared" si="18"/>
        <v>0.8878062494085661</v>
      </c>
      <c r="AL41" s="84">
        <f t="shared" si="19"/>
        <v>-0.04332315337546344</v>
      </c>
      <c r="AM41" s="84">
        <f t="shared" si="20"/>
        <v>0.004929210794506034</v>
      </c>
    </row>
    <row r="42" spans="1:39" ht="12.75">
      <c r="A42" t="s">
        <v>47</v>
      </c>
      <c r="B42" s="2">
        <v>2776116</v>
      </c>
      <c r="C42" s="2">
        <v>1193567</v>
      </c>
      <c r="D42" s="2">
        <v>1103313</v>
      </c>
      <c r="E42" s="2">
        <v>90254</v>
      </c>
      <c r="F42" s="3">
        <f t="shared" si="21"/>
        <v>7.5617036999179765</v>
      </c>
      <c r="G42" s="63">
        <f t="shared" si="22"/>
        <v>2.516163590930226</v>
      </c>
      <c r="H42" s="2">
        <v>3343908</v>
      </c>
      <c r="I42" s="2">
        <v>1452709</v>
      </c>
      <c r="J42" s="2">
        <v>1333723</v>
      </c>
      <c r="K42" s="2">
        <v>118986</v>
      </c>
      <c r="L42" s="3">
        <f t="shared" si="23"/>
        <v>8.190628680623579</v>
      </c>
      <c r="M42" s="63">
        <f t="shared" si="24"/>
        <v>2.507198271305211</v>
      </c>
      <c r="N42" s="7">
        <v>3744432</v>
      </c>
      <c r="O42" s="2">
        <v>1675562</v>
      </c>
      <c r="P42" s="2">
        <v>1518938</v>
      </c>
      <c r="Q42" s="2">
        <v>156624</v>
      </c>
      <c r="R42" s="3">
        <f t="shared" si="25"/>
        <v>9.347550254780188</v>
      </c>
      <c r="S42" s="63">
        <f t="shared" si="0"/>
        <v>2.46516447675942</v>
      </c>
      <c r="T42" s="79">
        <f t="shared" si="1"/>
        <v>567792</v>
      </c>
      <c r="U42" s="79">
        <f t="shared" si="2"/>
        <v>400524</v>
      </c>
      <c r="V42" s="79">
        <f t="shared" si="3"/>
        <v>259142</v>
      </c>
      <c r="W42" s="79">
        <f t="shared" si="4"/>
        <v>222853</v>
      </c>
      <c r="X42" s="79">
        <f t="shared" si="5"/>
        <v>230410</v>
      </c>
      <c r="Y42" s="79">
        <f t="shared" si="6"/>
        <v>185215</v>
      </c>
      <c r="Z42" s="79">
        <f t="shared" si="7"/>
        <v>28732</v>
      </c>
      <c r="AA42" s="80">
        <f t="shared" si="8"/>
        <v>37638</v>
      </c>
      <c r="AB42" s="81">
        <f t="shared" si="9"/>
        <v>20.452747651755185</v>
      </c>
      <c r="AC42" s="81">
        <f t="shared" si="10"/>
        <v>11.977721875123358</v>
      </c>
      <c r="AD42" s="81">
        <f t="shared" si="11"/>
        <v>21.71155871434113</v>
      </c>
      <c r="AE42" s="81">
        <f t="shared" si="12"/>
        <v>15.340512105314966</v>
      </c>
      <c r="AF42" s="81">
        <f t="shared" si="13"/>
        <v>20.883466432462956</v>
      </c>
      <c r="AG42" s="81">
        <f t="shared" si="14"/>
        <v>13.88706650481397</v>
      </c>
      <c r="AH42" s="81">
        <f t="shared" si="15"/>
        <v>31.83460012852616</v>
      </c>
      <c r="AI42" s="82">
        <f t="shared" si="16"/>
        <v>31.63229287479199</v>
      </c>
      <c r="AJ42" s="83">
        <f t="shared" si="17"/>
        <v>0.6289249807056025</v>
      </c>
      <c r="AK42" s="83">
        <f t="shared" si="18"/>
        <v>1.156921574156609</v>
      </c>
      <c r="AL42" s="84">
        <f t="shared" si="19"/>
        <v>-0.00896531962501479</v>
      </c>
      <c r="AM42" s="84">
        <f t="shared" si="20"/>
        <v>-0.042033794545790926</v>
      </c>
    </row>
    <row r="43" spans="1:39" ht="12.75">
      <c r="A43" t="s">
        <v>48</v>
      </c>
      <c r="B43" s="2">
        <v>11533219</v>
      </c>
      <c r="C43" s="2">
        <v>4938140</v>
      </c>
      <c r="D43" s="2">
        <v>4495966</v>
      </c>
      <c r="E43" s="2">
        <v>442174</v>
      </c>
      <c r="F43" s="3">
        <f t="shared" si="21"/>
        <v>8.954262131085795</v>
      </c>
      <c r="G43" s="63">
        <f t="shared" si="22"/>
        <v>2.5652371481456933</v>
      </c>
      <c r="H43" s="2">
        <v>11847753</v>
      </c>
      <c r="I43" s="2">
        <v>5249750</v>
      </c>
      <c r="J43" s="2">
        <v>4777003</v>
      </c>
      <c r="K43" s="2">
        <v>472747</v>
      </c>
      <c r="L43" s="3">
        <f t="shared" si="23"/>
        <v>9.005133577789419</v>
      </c>
      <c r="M43" s="63">
        <f t="shared" si="24"/>
        <v>2.4801644462019388</v>
      </c>
      <c r="N43" s="7">
        <v>12276266</v>
      </c>
      <c r="O43" s="2">
        <v>5567315</v>
      </c>
      <c r="P43" s="2">
        <v>5018904</v>
      </c>
      <c r="Q43" s="2">
        <v>548411</v>
      </c>
      <c r="R43" s="3">
        <f t="shared" si="25"/>
        <v>9.850547346431808</v>
      </c>
      <c r="S43" s="63">
        <f t="shared" si="0"/>
        <v>2.4460053429991886</v>
      </c>
      <c r="T43" s="79">
        <f t="shared" si="1"/>
        <v>314534</v>
      </c>
      <c r="U43" s="79">
        <f t="shared" si="2"/>
        <v>428513</v>
      </c>
      <c r="V43" s="79">
        <f t="shared" si="3"/>
        <v>311610</v>
      </c>
      <c r="W43" s="79">
        <f t="shared" si="4"/>
        <v>317565</v>
      </c>
      <c r="X43" s="79">
        <f t="shared" si="5"/>
        <v>281037</v>
      </c>
      <c r="Y43" s="79">
        <f t="shared" si="6"/>
        <v>241901</v>
      </c>
      <c r="Z43" s="79">
        <f t="shared" si="7"/>
        <v>30573</v>
      </c>
      <c r="AA43" s="80">
        <f t="shared" si="8"/>
        <v>75664</v>
      </c>
      <c r="AB43" s="81">
        <f t="shared" si="9"/>
        <v>2.7272004459466173</v>
      </c>
      <c r="AC43" s="81">
        <f t="shared" si="10"/>
        <v>3.616829284000097</v>
      </c>
      <c r="AD43" s="81">
        <f t="shared" si="11"/>
        <v>6.31027066871332</v>
      </c>
      <c r="AE43" s="81">
        <f t="shared" si="12"/>
        <v>6.049145197390352</v>
      </c>
      <c r="AF43" s="81">
        <f t="shared" si="13"/>
        <v>6.25087022455241</v>
      </c>
      <c r="AG43" s="81">
        <f t="shared" si="14"/>
        <v>5.063865356584453</v>
      </c>
      <c r="AH43" s="81">
        <f t="shared" si="15"/>
        <v>6.914246427876809</v>
      </c>
      <c r="AI43" s="82">
        <f t="shared" si="16"/>
        <v>16.0051782454463</v>
      </c>
      <c r="AJ43" s="83">
        <f t="shared" si="17"/>
        <v>0.0508714467036242</v>
      </c>
      <c r="AK43" s="83">
        <f t="shared" si="18"/>
        <v>0.8454137686423895</v>
      </c>
      <c r="AL43" s="84">
        <f t="shared" si="19"/>
        <v>-0.08507270194375449</v>
      </c>
      <c r="AM43" s="84">
        <f t="shared" si="20"/>
        <v>-0.034159103202750174</v>
      </c>
    </row>
    <row r="44" spans="1:39" ht="12.75">
      <c r="A44" t="s">
        <v>49</v>
      </c>
      <c r="B44" s="2">
        <v>964869</v>
      </c>
      <c r="C44" s="2">
        <v>414572</v>
      </c>
      <c r="D44" s="2">
        <v>377977</v>
      </c>
      <c r="E44" s="2">
        <v>36595</v>
      </c>
      <c r="F44" s="3">
        <f t="shared" si="21"/>
        <v>8.82717597908204</v>
      </c>
      <c r="G44" s="63">
        <f t="shared" si="22"/>
        <v>2.5527188162242678</v>
      </c>
      <c r="H44" s="2">
        <v>1009503</v>
      </c>
      <c r="I44" s="2">
        <v>439837</v>
      </c>
      <c r="J44" s="2">
        <v>408424</v>
      </c>
      <c r="K44" s="2">
        <v>31413</v>
      </c>
      <c r="L44" s="3">
        <f t="shared" si="23"/>
        <v>7.14196395482872</v>
      </c>
      <c r="M44" s="63">
        <f t="shared" si="24"/>
        <v>2.471703425851566</v>
      </c>
      <c r="N44" s="7">
        <v>1009904</v>
      </c>
      <c r="O44" s="2">
        <v>463388</v>
      </c>
      <c r="P44" s="2">
        <v>413600</v>
      </c>
      <c r="Q44" s="2">
        <v>49788</v>
      </c>
      <c r="R44" s="3">
        <f t="shared" si="25"/>
        <v>10.74434383281397</v>
      </c>
      <c r="S44" s="63">
        <f t="shared" si="0"/>
        <v>2.4417408123791104</v>
      </c>
      <c r="T44" s="79">
        <f t="shared" si="1"/>
        <v>44634</v>
      </c>
      <c r="U44" s="79">
        <f t="shared" si="2"/>
        <v>401</v>
      </c>
      <c r="V44" s="79">
        <f t="shared" si="3"/>
        <v>25265</v>
      </c>
      <c r="W44" s="79">
        <f t="shared" si="4"/>
        <v>23551</v>
      </c>
      <c r="X44" s="79">
        <f t="shared" si="5"/>
        <v>30447</v>
      </c>
      <c r="Y44" s="79">
        <f t="shared" si="6"/>
        <v>5176</v>
      </c>
      <c r="Z44" s="79">
        <f t="shared" si="7"/>
        <v>-5182</v>
      </c>
      <c r="AA44" s="80">
        <f t="shared" si="8"/>
        <v>18375</v>
      </c>
      <c r="AB44" s="81">
        <f t="shared" si="9"/>
        <v>4.625912947768039</v>
      </c>
      <c r="AC44" s="81">
        <f t="shared" si="10"/>
        <v>0.03972251692169315</v>
      </c>
      <c r="AD44" s="81">
        <f t="shared" si="11"/>
        <v>6.09423694798491</v>
      </c>
      <c r="AE44" s="81">
        <f t="shared" si="12"/>
        <v>5.354483592785509</v>
      </c>
      <c r="AF44" s="81">
        <f t="shared" si="13"/>
        <v>8.05525203914524</v>
      </c>
      <c r="AG44" s="81">
        <f t="shared" si="14"/>
        <v>1.267310442089593</v>
      </c>
      <c r="AH44" s="81">
        <f t="shared" si="15"/>
        <v>-14.160404426834267</v>
      </c>
      <c r="AI44" s="82">
        <f t="shared" si="16"/>
        <v>58.49489065036768</v>
      </c>
      <c r="AJ44" s="83">
        <f t="shared" si="17"/>
        <v>-1.685212024253321</v>
      </c>
      <c r="AK44" s="83">
        <f t="shared" si="18"/>
        <v>3.60237987798525</v>
      </c>
      <c r="AL44" s="84">
        <f t="shared" si="19"/>
        <v>-0.08101539037270156</v>
      </c>
      <c r="AM44" s="84">
        <f t="shared" si="20"/>
        <v>-0.029962613472455768</v>
      </c>
    </row>
    <row r="45" spans="1:39" ht="12.75">
      <c r="A45" t="s">
        <v>50</v>
      </c>
      <c r="B45" s="2">
        <v>3370160</v>
      </c>
      <c r="C45" s="2">
        <v>1424155</v>
      </c>
      <c r="D45" s="2">
        <v>1258044</v>
      </c>
      <c r="E45" s="2">
        <v>166111</v>
      </c>
      <c r="F45" s="3">
        <f t="shared" si="21"/>
        <v>11.663828726508</v>
      </c>
      <c r="G45" s="63">
        <f t="shared" si="22"/>
        <v>2.678888814699645</v>
      </c>
      <c r="H45" s="2">
        <v>3876975</v>
      </c>
      <c r="I45" s="2">
        <v>1753670</v>
      </c>
      <c r="J45" s="2">
        <v>1533854</v>
      </c>
      <c r="K45" s="2">
        <v>219816</v>
      </c>
      <c r="L45" s="3">
        <f t="shared" si="23"/>
        <v>12.534627381434364</v>
      </c>
      <c r="M45" s="63">
        <f t="shared" si="24"/>
        <v>2.527603670231978</v>
      </c>
      <c r="N45" s="7">
        <v>4486210</v>
      </c>
      <c r="O45" s="2">
        <v>2137683</v>
      </c>
      <c r="P45" s="2">
        <v>1801181</v>
      </c>
      <c r="Q45" s="2">
        <v>336502</v>
      </c>
      <c r="R45" s="3">
        <f t="shared" si="25"/>
        <v>15.741435937882278</v>
      </c>
      <c r="S45" s="63">
        <f t="shared" si="0"/>
        <v>2.4907047098542567</v>
      </c>
      <c r="T45" s="79">
        <f t="shared" si="1"/>
        <v>506815</v>
      </c>
      <c r="U45" s="79">
        <f t="shared" si="2"/>
        <v>609235</v>
      </c>
      <c r="V45" s="79">
        <f t="shared" si="3"/>
        <v>329515</v>
      </c>
      <c r="W45" s="79">
        <f t="shared" si="4"/>
        <v>384013</v>
      </c>
      <c r="X45" s="79">
        <f t="shared" si="5"/>
        <v>275810</v>
      </c>
      <c r="Y45" s="79">
        <f t="shared" si="6"/>
        <v>267327</v>
      </c>
      <c r="Z45" s="79">
        <f t="shared" si="7"/>
        <v>53705</v>
      </c>
      <c r="AA45" s="80">
        <f t="shared" si="8"/>
        <v>116686</v>
      </c>
      <c r="AB45" s="81">
        <f t="shared" si="9"/>
        <v>15.038306786621405</v>
      </c>
      <c r="AC45" s="81">
        <f t="shared" si="10"/>
        <v>15.714184383443278</v>
      </c>
      <c r="AD45" s="81">
        <f t="shared" si="11"/>
        <v>23.13757982803838</v>
      </c>
      <c r="AE45" s="81">
        <f t="shared" si="12"/>
        <v>21.89767744216415</v>
      </c>
      <c r="AF45" s="81">
        <f t="shared" si="13"/>
        <v>21.923716499581893</v>
      </c>
      <c r="AG45" s="81">
        <f t="shared" si="14"/>
        <v>17.428451469305422</v>
      </c>
      <c r="AH45" s="81">
        <f t="shared" si="15"/>
        <v>32.33079085671629</v>
      </c>
      <c r="AI45" s="82">
        <f t="shared" si="16"/>
        <v>53.083488008152266</v>
      </c>
      <c r="AJ45" s="83">
        <f t="shared" si="17"/>
        <v>0.8707986549263644</v>
      </c>
      <c r="AK45" s="83">
        <f t="shared" si="18"/>
        <v>3.206808556447914</v>
      </c>
      <c r="AL45" s="84">
        <f t="shared" si="19"/>
        <v>-0.15128514446766683</v>
      </c>
      <c r="AM45" s="84">
        <f t="shared" si="20"/>
        <v>-0.036898960377721224</v>
      </c>
    </row>
    <row r="46" spans="1:39" ht="12.75">
      <c r="A46" t="s">
        <v>51</v>
      </c>
      <c r="B46" s="2">
        <v>670163</v>
      </c>
      <c r="C46" s="2">
        <v>292436</v>
      </c>
      <c r="D46" s="2">
        <v>259034</v>
      </c>
      <c r="E46" s="2">
        <v>33402</v>
      </c>
      <c r="F46" s="3">
        <f t="shared" si="21"/>
        <v>11.4219863491499</v>
      </c>
      <c r="G46" s="63">
        <f t="shared" si="22"/>
        <v>2.5871623030181365</v>
      </c>
      <c r="H46" s="2">
        <v>726426</v>
      </c>
      <c r="I46" s="2">
        <v>323208</v>
      </c>
      <c r="J46" s="2">
        <v>290245</v>
      </c>
      <c r="K46" s="2">
        <v>32963</v>
      </c>
      <c r="L46" s="3">
        <f t="shared" si="23"/>
        <v>10.198695576842159</v>
      </c>
      <c r="M46" s="63">
        <f t="shared" si="24"/>
        <v>2.5028028045272097</v>
      </c>
      <c r="N46" s="7">
        <v>780130</v>
      </c>
      <c r="O46" s="2">
        <v>363438</v>
      </c>
      <c r="P46" s="2">
        <v>322282</v>
      </c>
      <c r="Q46" s="2">
        <v>41156</v>
      </c>
      <c r="R46" s="3">
        <f t="shared" si="25"/>
        <v>11.32407728415851</v>
      </c>
      <c r="S46" s="63">
        <f t="shared" si="0"/>
        <v>2.4206440322450526</v>
      </c>
      <c r="T46" s="79">
        <f t="shared" si="1"/>
        <v>56263</v>
      </c>
      <c r="U46" s="79">
        <f t="shared" si="2"/>
        <v>53704</v>
      </c>
      <c r="V46" s="79">
        <f t="shared" si="3"/>
        <v>30772</v>
      </c>
      <c r="W46" s="79">
        <f t="shared" si="4"/>
        <v>40230</v>
      </c>
      <c r="X46" s="79">
        <f t="shared" si="5"/>
        <v>31211</v>
      </c>
      <c r="Y46" s="79">
        <f t="shared" si="6"/>
        <v>32037</v>
      </c>
      <c r="Z46" s="79">
        <f t="shared" si="7"/>
        <v>-439</v>
      </c>
      <c r="AA46" s="80">
        <f t="shared" si="8"/>
        <v>8193</v>
      </c>
      <c r="AB46" s="81">
        <f t="shared" si="9"/>
        <v>8.39542021866322</v>
      </c>
      <c r="AC46" s="81">
        <f t="shared" si="10"/>
        <v>7.392907192198517</v>
      </c>
      <c r="AD46" s="81">
        <f t="shared" si="11"/>
        <v>10.522644270883202</v>
      </c>
      <c r="AE46" s="81">
        <f t="shared" si="12"/>
        <v>12.447092893740255</v>
      </c>
      <c r="AF46" s="81">
        <f t="shared" si="13"/>
        <v>12.048997428908946</v>
      </c>
      <c r="AG46" s="81">
        <f t="shared" si="14"/>
        <v>11.03791624317387</v>
      </c>
      <c r="AH46" s="81">
        <f t="shared" si="15"/>
        <v>-1.3142925573318964</v>
      </c>
      <c r="AI46" s="82">
        <f t="shared" si="16"/>
        <v>24.85514061220156</v>
      </c>
      <c r="AJ46" s="83">
        <f t="shared" si="17"/>
        <v>-1.2232907723077417</v>
      </c>
      <c r="AK46" s="83">
        <f t="shared" si="18"/>
        <v>1.1253817073163503</v>
      </c>
      <c r="AL46" s="84">
        <f t="shared" si="19"/>
        <v>-0.08435949849092683</v>
      </c>
      <c r="AM46" s="84">
        <f t="shared" si="20"/>
        <v>-0.08215877228215707</v>
      </c>
    </row>
    <row r="47" spans="1:39" ht="12.75">
      <c r="A47" t="s">
        <v>52</v>
      </c>
      <c r="B47" s="2">
        <v>4748056</v>
      </c>
      <c r="C47" s="2">
        <v>2026067</v>
      </c>
      <c r="D47" s="2">
        <v>1853725</v>
      </c>
      <c r="E47" s="2">
        <v>172342</v>
      </c>
      <c r="F47" s="3">
        <f t="shared" si="21"/>
        <v>8.506233999171794</v>
      </c>
      <c r="G47" s="63">
        <f t="shared" si="22"/>
        <v>2.5613594249416716</v>
      </c>
      <c r="H47" s="2">
        <v>5541337</v>
      </c>
      <c r="I47" s="2">
        <v>2439443</v>
      </c>
      <c r="J47" s="2">
        <v>2232905</v>
      </c>
      <c r="K47" s="2">
        <v>206538</v>
      </c>
      <c r="L47" s="3">
        <f t="shared" si="23"/>
        <v>8.466604876605029</v>
      </c>
      <c r="M47" s="63">
        <f t="shared" si="24"/>
        <v>2.481671634037274</v>
      </c>
      <c r="N47" s="7">
        <v>6192633</v>
      </c>
      <c r="O47" s="2">
        <v>2812133</v>
      </c>
      <c r="P47" s="2">
        <v>2493552</v>
      </c>
      <c r="Q47" s="2">
        <v>318581</v>
      </c>
      <c r="R47" s="3">
        <f t="shared" si="25"/>
        <v>11.328802727324774</v>
      </c>
      <c r="S47" s="63">
        <f t="shared" si="0"/>
        <v>2.4834585362567134</v>
      </c>
      <c r="T47" s="79">
        <f t="shared" si="1"/>
        <v>793281</v>
      </c>
      <c r="U47" s="79">
        <f t="shared" si="2"/>
        <v>651296</v>
      </c>
      <c r="V47" s="79">
        <f t="shared" si="3"/>
        <v>413376</v>
      </c>
      <c r="W47" s="79">
        <f t="shared" si="4"/>
        <v>372690</v>
      </c>
      <c r="X47" s="79">
        <f t="shared" si="5"/>
        <v>379180</v>
      </c>
      <c r="Y47" s="79">
        <f t="shared" si="6"/>
        <v>260647</v>
      </c>
      <c r="Z47" s="79">
        <f t="shared" si="7"/>
        <v>34196</v>
      </c>
      <c r="AA47" s="80">
        <f t="shared" si="8"/>
        <v>112043</v>
      </c>
      <c r="AB47" s="81">
        <f t="shared" si="9"/>
        <v>16.707490391857217</v>
      </c>
      <c r="AC47" s="81">
        <f t="shared" si="10"/>
        <v>11.753408969712543</v>
      </c>
      <c r="AD47" s="81">
        <f t="shared" si="11"/>
        <v>20.402879075568578</v>
      </c>
      <c r="AE47" s="81">
        <f t="shared" si="12"/>
        <v>15.277667893859375</v>
      </c>
      <c r="AF47" s="81">
        <f t="shared" si="13"/>
        <v>20.4550297374206</v>
      </c>
      <c r="AG47" s="81">
        <f t="shared" si="14"/>
        <v>11.67299997088994</v>
      </c>
      <c r="AH47" s="81">
        <f t="shared" si="15"/>
        <v>19.84194218472572</v>
      </c>
      <c r="AI47" s="82">
        <f t="shared" si="16"/>
        <v>54.248128673658115</v>
      </c>
      <c r="AJ47" s="83">
        <f t="shared" si="17"/>
        <v>-0.03962912256676532</v>
      </c>
      <c r="AK47" s="83">
        <f t="shared" si="18"/>
        <v>2.8621978507197454</v>
      </c>
      <c r="AL47" s="84">
        <f t="shared" si="19"/>
        <v>-0.07968779090439737</v>
      </c>
      <c r="AM47" s="84">
        <f t="shared" si="20"/>
        <v>0.0017869022194392237</v>
      </c>
    </row>
    <row r="48" spans="1:39" ht="12.75">
      <c r="A48" t="s">
        <v>53</v>
      </c>
      <c r="B48" s="2">
        <v>16593063</v>
      </c>
      <c r="C48" s="2">
        <v>7008999</v>
      </c>
      <c r="D48" s="2">
        <v>6070937</v>
      </c>
      <c r="E48" s="2">
        <v>938062</v>
      </c>
      <c r="F48" s="3">
        <f t="shared" si="21"/>
        <v>13.383680037620207</v>
      </c>
      <c r="G48" s="63">
        <f t="shared" si="22"/>
        <v>2.733196374793545</v>
      </c>
      <c r="H48" s="2">
        <v>20290711</v>
      </c>
      <c r="I48" s="2">
        <v>8157575</v>
      </c>
      <c r="J48" s="2">
        <v>7393354</v>
      </c>
      <c r="K48" s="2">
        <v>764221</v>
      </c>
      <c r="L48" s="3">
        <f t="shared" si="23"/>
        <v>9.368237497050288</v>
      </c>
      <c r="M48" s="63">
        <f t="shared" si="24"/>
        <v>2.744452788274442</v>
      </c>
      <c r="N48" s="7">
        <v>24564422</v>
      </c>
      <c r="O48" s="2">
        <v>9977436</v>
      </c>
      <c r="P48" s="2">
        <v>8922933</v>
      </c>
      <c r="Q48" s="2">
        <v>1054503</v>
      </c>
      <c r="R48" s="3">
        <f t="shared" si="25"/>
        <v>10.568877615451505</v>
      </c>
      <c r="S48" s="63">
        <f t="shared" si="0"/>
        <v>2.7529537653146114</v>
      </c>
      <c r="T48" s="79">
        <f t="shared" si="1"/>
        <v>3697648</v>
      </c>
      <c r="U48" s="79">
        <f t="shared" si="2"/>
        <v>4273711</v>
      </c>
      <c r="V48" s="79">
        <f t="shared" si="3"/>
        <v>1148576</v>
      </c>
      <c r="W48" s="79">
        <f t="shared" si="4"/>
        <v>1819861</v>
      </c>
      <c r="X48" s="79">
        <f t="shared" si="5"/>
        <v>1322417</v>
      </c>
      <c r="Y48" s="79">
        <f t="shared" si="6"/>
        <v>1529579</v>
      </c>
      <c r="Z48" s="79">
        <f t="shared" si="7"/>
        <v>-173841</v>
      </c>
      <c r="AA48" s="80">
        <f t="shared" si="8"/>
        <v>290282</v>
      </c>
      <c r="AB48" s="81">
        <f t="shared" si="9"/>
        <v>22.284300372993222</v>
      </c>
      <c r="AC48" s="81">
        <f t="shared" si="10"/>
        <v>21.0624014111679</v>
      </c>
      <c r="AD48" s="81">
        <f t="shared" si="11"/>
        <v>16.38716170454583</v>
      </c>
      <c r="AE48" s="81">
        <f t="shared" si="12"/>
        <v>22.30884791129717</v>
      </c>
      <c r="AF48" s="81">
        <f t="shared" si="13"/>
        <v>21.782749516260836</v>
      </c>
      <c r="AG48" s="81">
        <f t="shared" si="14"/>
        <v>20.688567056304894</v>
      </c>
      <c r="AH48" s="81">
        <f t="shared" si="15"/>
        <v>-18.53193072526123</v>
      </c>
      <c r="AI48" s="82">
        <f t="shared" si="16"/>
        <v>37.98403864850612</v>
      </c>
      <c r="AJ48" s="83">
        <f t="shared" si="17"/>
        <v>-4.01544254056992</v>
      </c>
      <c r="AK48" s="83">
        <f t="shared" si="18"/>
        <v>1.2006401184012176</v>
      </c>
      <c r="AL48" s="84">
        <f t="shared" si="19"/>
        <v>0.01125641348089701</v>
      </c>
      <c r="AM48" s="84">
        <f t="shared" si="20"/>
        <v>0.008500977040169388</v>
      </c>
    </row>
    <row r="49" spans="1:39" ht="12.75">
      <c r="A49" t="s">
        <v>54</v>
      </c>
      <c r="B49" s="2">
        <v>1693802</v>
      </c>
      <c r="C49" s="2">
        <v>598388</v>
      </c>
      <c r="D49" s="2">
        <v>537273</v>
      </c>
      <c r="E49" s="2">
        <v>61115</v>
      </c>
      <c r="F49" s="3">
        <f t="shared" si="21"/>
        <v>10.213272993442382</v>
      </c>
      <c r="G49" s="63">
        <f t="shared" si="22"/>
        <v>3.1525909546915627</v>
      </c>
      <c r="H49" s="2">
        <v>2192689</v>
      </c>
      <c r="I49" s="2">
        <v>768594</v>
      </c>
      <c r="J49" s="2">
        <v>701281</v>
      </c>
      <c r="K49" s="2">
        <v>67313</v>
      </c>
      <c r="L49" s="3">
        <f t="shared" si="23"/>
        <v>8.757939822585135</v>
      </c>
      <c r="M49" s="63">
        <f t="shared" si="24"/>
        <v>3.1266910125898177</v>
      </c>
      <c r="N49" s="7">
        <v>2717733</v>
      </c>
      <c r="O49" s="2">
        <v>979709</v>
      </c>
      <c r="P49" s="2">
        <v>877692</v>
      </c>
      <c r="Q49" s="2">
        <v>102017</v>
      </c>
      <c r="R49" s="3">
        <f t="shared" si="25"/>
        <v>10.41298997967764</v>
      </c>
      <c r="S49" s="63">
        <f t="shared" si="0"/>
        <v>3.096454109186366</v>
      </c>
      <c r="T49" s="79">
        <f t="shared" si="1"/>
        <v>498887</v>
      </c>
      <c r="U49" s="79">
        <f t="shared" si="2"/>
        <v>525044</v>
      </c>
      <c r="V49" s="79">
        <f t="shared" si="3"/>
        <v>170206</v>
      </c>
      <c r="W49" s="79">
        <f t="shared" si="4"/>
        <v>211115</v>
      </c>
      <c r="X49" s="79">
        <f t="shared" si="5"/>
        <v>164008</v>
      </c>
      <c r="Y49" s="79">
        <f t="shared" si="6"/>
        <v>176411</v>
      </c>
      <c r="Z49" s="79">
        <f t="shared" si="7"/>
        <v>6198</v>
      </c>
      <c r="AA49" s="80">
        <f t="shared" si="8"/>
        <v>34704</v>
      </c>
      <c r="AB49" s="81">
        <f t="shared" si="9"/>
        <v>29.453678765286618</v>
      </c>
      <c r="AC49" s="81">
        <f t="shared" si="10"/>
        <v>23.94521065230865</v>
      </c>
      <c r="AD49" s="81">
        <f t="shared" si="11"/>
        <v>28.4440864455838</v>
      </c>
      <c r="AE49" s="81">
        <f t="shared" si="12"/>
        <v>27.467687751921037</v>
      </c>
      <c r="AF49" s="81">
        <f t="shared" si="13"/>
        <v>30.52600819322765</v>
      </c>
      <c r="AG49" s="81">
        <f t="shared" si="14"/>
        <v>25.15553679623432</v>
      </c>
      <c r="AH49" s="81">
        <f t="shared" si="15"/>
        <v>10.141536447680602</v>
      </c>
      <c r="AI49" s="82">
        <f t="shared" si="16"/>
        <v>51.556162999717735</v>
      </c>
      <c r="AJ49" s="83">
        <f t="shared" si="17"/>
        <v>-1.455333170857248</v>
      </c>
      <c r="AK49" s="83">
        <f t="shared" si="18"/>
        <v>1.6550501570925054</v>
      </c>
      <c r="AL49" s="84">
        <f t="shared" si="19"/>
        <v>-0.025899942101744955</v>
      </c>
      <c r="AM49" s="84">
        <f t="shared" si="20"/>
        <v>-0.03023690340345153</v>
      </c>
    </row>
    <row r="50" spans="1:39" ht="12.75">
      <c r="A50" t="s">
        <v>55</v>
      </c>
      <c r="B50" s="2">
        <v>541116</v>
      </c>
      <c r="C50" s="2">
        <v>271214</v>
      </c>
      <c r="D50" s="2">
        <v>210650</v>
      </c>
      <c r="E50" s="2">
        <v>60564</v>
      </c>
      <c r="F50" s="3">
        <f t="shared" si="21"/>
        <v>22.330705642039128</v>
      </c>
      <c r="G50" s="63">
        <f t="shared" si="22"/>
        <v>2.568791834797057</v>
      </c>
      <c r="H50" s="2">
        <v>588067</v>
      </c>
      <c r="I50" s="2">
        <v>294382</v>
      </c>
      <c r="J50" s="2">
        <v>240634</v>
      </c>
      <c r="K50" s="2">
        <v>53748</v>
      </c>
      <c r="L50" s="3">
        <f t="shared" si="23"/>
        <v>18.257909790680138</v>
      </c>
      <c r="M50" s="63">
        <f t="shared" si="24"/>
        <v>2.4438233998520573</v>
      </c>
      <c r="N50" s="7">
        <v>600412</v>
      </c>
      <c r="O50" s="2">
        <v>322539</v>
      </c>
      <c r="P50" s="2">
        <v>256442</v>
      </c>
      <c r="Q50" s="2">
        <v>66097</v>
      </c>
      <c r="R50" s="3">
        <f t="shared" si="25"/>
        <v>20.492715609585197</v>
      </c>
      <c r="S50" s="63">
        <f t="shared" si="0"/>
        <v>2.3413169449622138</v>
      </c>
      <c r="T50" s="79">
        <f t="shared" si="1"/>
        <v>46951</v>
      </c>
      <c r="U50" s="79">
        <f t="shared" si="2"/>
        <v>12345</v>
      </c>
      <c r="V50" s="79">
        <f t="shared" si="3"/>
        <v>23168</v>
      </c>
      <c r="W50" s="79">
        <f t="shared" si="4"/>
        <v>28157</v>
      </c>
      <c r="X50" s="79">
        <f t="shared" si="5"/>
        <v>29984</v>
      </c>
      <c r="Y50" s="79">
        <f t="shared" si="6"/>
        <v>15808</v>
      </c>
      <c r="Z50" s="79">
        <f t="shared" si="7"/>
        <v>-6816</v>
      </c>
      <c r="AA50" s="80">
        <f t="shared" si="8"/>
        <v>12349</v>
      </c>
      <c r="AB50" s="81">
        <f t="shared" si="9"/>
        <v>8.676697787535389</v>
      </c>
      <c r="AC50" s="81">
        <f t="shared" si="10"/>
        <v>2.0992505955953997</v>
      </c>
      <c r="AD50" s="81">
        <f t="shared" si="11"/>
        <v>8.542331885522133</v>
      </c>
      <c r="AE50" s="81">
        <f t="shared" si="12"/>
        <v>9.564783172884212</v>
      </c>
      <c r="AF50" s="81">
        <f t="shared" si="13"/>
        <v>14.234037502967006</v>
      </c>
      <c r="AG50" s="81">
        <f t="shared" si="14"/>
        <v>6.569312732199108</v>
      </c>
      <c r="AH50" s="81">
        <f t="shared" si="15"/>
        <v>-11.254210422032891</v>
      </c>
      <c r="AI50" s="82">
        <f t="shared" si="16"/>
        <v>22.975738632135148</v>
      </c>
      <c r="AJ50" s="83">
        <f t="shared" si="17"/>
        <v>-4.07279585135899</v>
      </c>
      <c r="AK50" s="83">
        <f t="shared" si="18"/>
        <v>2.234805818905059</v>
      </c>
      <c r="AL50" s="84">
        <f t="shared" si="19"/>
        <v>-0.12496843494499954</v>
      </c>
      <c r="AM50" s="84">
        <f t="shared" si="20"/>
        <v>-0.10250645488984356</v>
      </c>
    </row>
    <row r="51" spans="1:39" ht="12.75">
      <c r="A51" t="s">
        <v>56</v>
      </c>
      <c r="B51" s="2">
        <v>5978058</v>
      </c>
      <c r="C51" s="2">
        <v>2496334</v>
      </c>
      <c r="D51" s="2">
        <v>2291830</v>
      </c>
      <c r="E51" s="2">
        <v>204504</v>
      </c>
      <c r="F51" s="3">
        <f t="shared" si="21"/>
        <v>8.192173002490852</v>
      </c>
      <c r="G51" s="63">
        <f t="shared" si="22"/>
        <v>2.6084212179786457</v>
      </c>
      <c r="H51" s="2">
        <v>6847117</v>
      </c>
      <c r="I51" s="2">
        <v>2904192</v>
      </c>
      <c r="J51" s="2">
        <v>2699173</v>
      </c>
      <c r="K51" s="2">
        <v>205019</v>
      </c>
      <c r="L51" s="3">
        <f t="shared" si="23"/>
        <v>7.059416181850235</v>
      </c>
      <c r="M51" s="63">
        <f t="shared" si="24"/>
        <v>2.536746255241883</v>
      </c>
      <c r="N51" s="7">
        <v>7761190</v>
      </c>
      <c r="O51" s="2">
        <v>3364939</v>
      </c>
      <c r="P51" s="2">
        <v>3056058</v>
      </c>
      <c r="Q51" s="2">
        <v>308881</v>
      </c>
      <c r="R51" s="3">
        <f t="shared" si="25"/>
        <v>9.17939374235313</v>
      </c>
      <c r="S51" s="63">
        <f t="shared" si="0"/>
        <v>2.539608214242007</v>
      </c>
      <c r="T51" s="79">
        <f t="shared" si="1"/>
        <v>869059</v>
      </c>
      <c r="U51" s="79">
        <f t="shared" si="2"/>
        <v>914073</v>
      </c>
      <c r="V51" s="79">
        <f t="shared" si="3"/>
        <v>407858</v>
      </c>
      <c r="W51" s="79">
        <f t="shared" si="4"/>
        <v>460747</v>
      </c>
      <c r="X51" s="79">
        <f t="shared" si="5"/>
        <v>407343</v>
      </c>
      <c r="Y51" s="79">
        <f t="shared" si="6"/>
        <v>356885</v>
      </c>
      <c r="Z51" s="79">
        <f t="shared" si="7"/>
        <v>515</v>
      </c>
      <c r="AA51" s="80">
        <f t="shared" si="8"/>
        <v>103862</v>
      </c>
      <c r="AB51" s="81">
        <f t="shared" si="9"/>
        <v>14.537480231874634</v>
      </c>
      <c r="AC51" s="81">
        <f t="shared" si="10"/>
        <v>13.349749975062497</v>
      </c>
      <c r="AD51" s="81">
        <f t="shared" si="11"/>
        <v>16.338278451521308</v>
      </c>
      <c r="AE51" s="81">
        <f t="shared" si="12"/>
        <v>15.864894607519062</v>
      </c>
      <c r="AF51" s="81">
        <f t="shared" si="13"/>
        <v>17.773700492619433</v>
      </c>
      <c r="AG51" s="81">
        <f t="shared" si="14"/>
        <v>13.222012816518244</v>
      </c>
      <c r="AH51" s="81">
        <f t="shared" si="15"/>
        <v>0.2518288150843015</v>
      </c>
      <c r="AI51" s="82">
        <f t="shared" si="16"/>
        <v>50.65969495510172</v>
      </c>
      <c r="AJ51" s="83">
        <f t="shared" si="17"/>
        <v>-1.1327568206406173</v>
      </c>
      <c r="AK51" s="83">
        <f t="shared" si="18"/>
        <v>2.1199775605028943</v>
      </c>
      <c r="AL51" s="84">
        <f t="shared" si="19"/>
        <v>-0.07167496273676255</v>
      </c>
      <c r="AM51" s="84">
        <f t="shared" si="20"/>
        <v>0.0028619590001239814</v>
      </c>
    </row>
    <row r="52" spans="1:39" ht="12.75">
      <c r="A52" t="s">
        <v>57</v>
      </c>
      <c r="B52" s="2">
        <v>4746161</v>
      </c>
      <c r="C52" s="2">
        <v>2032378</v>
      </c>
      <c r="D52" s="2">
        <v>1872431</v>
      </c>
      <c r="E52" s="2">
        <v>159947</v>
      </c>
      <c r="F52" s="3">
        <f t="shared" si="21"/>
        <v>7.869943484922588</v>
      </c>
      <c r="G52" s="63">
        <f t="shared" si="22"/>
        <v>2.5347588242236965</v>
      </c>
      <c r="H52" s="2">
        <v>5757739</v>
      </c>
      <c r="I52" s="2">
        <v>2451075</v>
      </c>
      <c r="J52" s="2">
        <v>2271398</v>
      </c>
      <c r="K52" s="2">
        <v>179677</v>
      </c>
      <c r="L52" s="3">
        <f t="shared" si="23"/>
        <v>7.330538641208449</v>
      </c>
      <c r="M52" s="63">
        <f t="shared" si="24"/>
        <v>2.5348877651560846</v>
      </c>
      <c r="N52" s="7">
        <v>6585165</v>
      </c>
      <c r="O52" s="2">
        <v>2885677</v>
      </c>
      <c r="P52" s="2">
        <v>2620076</v>
      </c>
      <c r="Q52" s="2">
        <v>265601</v>
      </c>
      <c r="R52" s="3">
        <f t="shared" si="25"/>
        <v>9.20411397394788</v>
      </c>
      <c r="S52" s="63">
        <f t="shared" si="0"/>
        <v>2.5133488494226883</v>
      </c>
      <c r="T52" s="79">
        <f t="shared" si="1"/>
        <v>1011578</v>
      </c>
      <c r="U52" s="79">
        <f t="shared" si="2"/>
        <v>827426</v>
      </c>
      <c r="V52" s="79">
        <f t="shared" si="3"/>
        <v>418697</v>
      </c>
      <c r="W52" s="79">
        <f t="shared" si="4"/>
        <v>434602</v>
      </c>
      <c r="X52" s="79">
        <f t="shared" si="5"/>
        <v>398967</v>
      </c>
      <c r="Y52" s="79">
        <f t="shared" si="6"/>
        <v>348678</v>
      </c>
      <c r="Z52" s="79">
        <f t="shared" si="7"/>
        <v>19730</v>
      </c>
      <c r="AA52" s="80">
        <f t="shared" si="8"/>
        <v>85924</v>
      </c>
      <c r="AB52" s="81">
        <f t="shared" si="9"/>
        <v>21.313604827143454</v>
      </c>
      <c r="AC52" s="81">
        <f t="shared" si="10"/>
        <v>14.37067571142075</v>
      </c>
      <c r="AD52" s="81">
        <f t="shared" si="11"/>
        <v>20.60133498788119</v>
      </c>
      <c r="AE52" s="81">
        <f t="shared" si="12"/>
        <v>17.731077180420833</v>
      </c>
      <c r="AF52" s="81">
        <f t="shared" si="13"/>
        <v>21.307434025606284</v>
      </c>
      <c r="AG52" s="81">
        <f t="shared" si="14"/>
        <v>15.35081038197621</v>
      </c>
      <c r="AH52" s="81">
        <f t="shared" si="15"/>
        <v>12.335336080076525</v>
      </c>
      <c r="AI52" s="82">
        <f t="shared" si="16"/>
        <v>47.821368344306734</v>
      </c>
      <c r="AJ52" s="83">
        <f t="shared" si="17"/>
        <v>-0.5394048437141397</v>
      </c>
      <c r="AK52" s="83">
        <f t="shared" si="18"/>
        <v>1.8735753327394313</v>
      </c>
      <c r="AL52" s="84">
        <f t="shared" si="19"/>
        <v>0.00012894093238813298</v>
      </c>
      <c r="AM52" s="84">
        <f t="shared" si="20"/>
        <v>-0.02153891573339628</v>
      </c>
    </row>
    <row r="53" spans="1:39" ht="12.75">
      <c r="A53" t="s">
        <v>58</v>
      </c>
      <c r="B53" s="2">
        <v>1756566</v>
      </c>
      <c r="C53" s="2">
        <v>781295</v>
      </c>
      <c r="D53" s="2">
        <v>688557</v>
      </c>
      <c r="E53" s="2">
        <v>92738</v>
      </c>
      <c r="F53" s="3">
        <f t="shared" si="21"/>
        <v>11.869780300654682</v>
      </c>
      <c r="G53" s="63">
        <f t="shared" si="22"/>
        <v>2.5510829168826983</v>
      </c>
      <c r="H53" s="2">
        <v>1765197</v>
      </c>
      <c r="I53" s="2">
        <v>844623</v>
      </c>
      <c r="J53" s="2">
        <v>736481</v>
      </c>
      <c r="K53" s="2">
        <v>108142</v>
      </c>
      <c r="L53" s="3">
        <f t="shared" si="23"/>
        <v>12.803582189923787</v>
      </c>
      <c r="M53" s="63">
        <f t="shared" si="24"/>
        <v>2.3967991027602884</v>
      </c>
      <c r="N53" s="7">
        <v>1803612</v>
      </c>
      <c r="O53" s="2">
        <v>881917</v>
      </c>
      <c r="P53" s="2">
        <v>763831</v>
      </c>
      <c r="Q53" s="2">
        <v>118086</v>
      </c>
      <c r="R53" s="3">
        <f t="shared" si="25"/>
        <v>13.389695402175034</v>
      </c>
      <c r="S53" s="63">
        <f t="shared" si="0"/>
        <v>2.361271014137944</v>
      </c>
      <c r="T53" s="79">
        <f t="shared" si="1"/>
        <v>8631</v>
      </c>
      <c r="U53" s="79">
        <f t="shared" si="2"/>
        <v>38415</v>
      </c>
      <c r="V53" s="79">
        <f t="shared" si="3"/>
        <v>63328</v>
      </c>
      <c r="W53" s="79">
        <f t="shared" si="4"/>
        <v>37294</v>
      </c>
      <c r="X53" s="79">
        <f t="shared" si="5"/>
        <v>47924</v>
      </c>
      <c r="Y53" s="79">
        <f t="shared" si="6"/>
        <v>27350</v>
      </c>
      <c r="Z53" s="79">
        <f t="shared" si="7"/>
        <v>15404</v>
      </c>
      <c r="AA53" s="80">
        <f t="shared" si="8"/>
        <v>9944</v>
      </c>
      <c r="AB53" s="81">
        <f t="shared" si="9"/>
        <v>0.4913564306721182</v>
      </c>
      <c r="AC53" s="81">
        <f t="shared" si="10"/>
        <v>2.1762443511970617</v>
      </c>
      <c r="AD53" s="81">
        <f t="shared" si="11"/>
        <v>8.105517122213762</v>
      </c>
      <c r="AE53" s="81">
        <f t="shared" si="12"/>
        <v>4.415461099212311</v>
      </c>
      <c r="AF53" s="81">
        <f t="shared" si="13"/>
        <v>6.960062856088893</v>
      </c>
      <c r="AG53" s="81">
        <f t="shared" si="14"/>
        <v>3.7136056463099525</v>
      </c>
      <c r="AH53" s="81">
        <f t="shared" si="15"/>
        <v>16.610235286506068</v>
      </c>
      <c r="AI53" s="82">
        <f t="shared" si="16"/>
        <v>9.19531726803647</v>
      </c>
      <c r="AJ53" s="83">
        <f t="shared" si="17"/>
        <v>0.9338018892691053</v>
      </c>
      <c r="AK53" s="83">
        <f t="shared" si="18"/>
        <v>0.5861132122512469</v>
      </c>
      <c r="AL53" s="84">
        <f t="shared" si="19"/>
        <v>-0.15428381412240988</v>
      </c>
      <c r="AM53" s="84">
        <f t="shared" si="20"/>
        <v>-0.035528088622344356</v>
      </c>
    </row>
    <row r="54" spans="1:39" ht="12.75">
      <c r="A54" t="s">
        <v>59</v>
      </c>
      <c r="B54" s="2">
        <v>4758171</v>
      </c>
      <c r="C54" s="2">
        <v>2055774</v>
      </c>
      <c r="D54" s="2">
        <v>1822118</v>
      </c>
      <c r="E54" s="2">
        <v>233656</v>
      </c>
      <c r="F54" s="3">
        <f t="shared" si="21"/>
        <v>11.365840797675231</v>
      </c>
      <c r="G54" s="63">
        <f t="shared" si="22"/>
        <v>2.611340758392157</v>
      </c>
      <c r="H54" s="2">
        <v>5207717</v>
      </c>
      <c r="I54" s="2">
        <v>2321144</v>
      </c>
      <c r="J54" s="2">
        <v>2084544</v>
      </c>
      <c r="K54" s="2">
        <v>236600</v>
      </c>
      <c r="L54" s="3">
        <f t="shared" si="23"/>
        <v>10.193249535573838</v>
      </c>
      <c r="M54" s="63">
        <f t="shared" si="24"/>
        <v>2.4982523755795034</v>
      </c>
      <c r="N54" s="7">
        <v>5536772</v>
      </c>
      <c r="O54" s="2">
        <v>2624358</v>
      </c>
      <c r="P54" s="2">
        <v>2279768</v>
      </c>
      <c r="Q54" s="2">
        <v>344590</v>
      </c>
      <c r="R54" s="3">
        <f t="shared" si="25"/>
        <v>13.130449428012488</v>
      </c>
      <c r="S54" s="63">
        <f t="shared" si="0"/>
        <v>2.428655898319478</v>
      </c>
      <c r="T54" s="79">
        <f t="shared" si="1"/>
        <v>449546</v>
      </c>
      <c r="U54" s="79">
        <f t="shared" si="2"/>
        <v>329055</v>
      </c>
      <c r="V54" s="79">
        <f t="shared" si="3"/>
        <v>265370</v>
      </c>
      <c r="W54" s="79">
        <f t="shared" si="4"/>
        <v>303214</v>
      </c>
      <c r="X54" s="79">
        <f t="shared" si="5"/>
        <v>262426</v>
      </c>
      <c r="Y54" s="79">
        <f t="shared" si="6"/>
        <v>195224</v>
      </c>
      <c r="Z54" s="79">
        <f t="shared" si="7"/>
        <v>2944</v>
      </c>
      <c r="AA54" s="80">
        <f t="shared" si="8"/>
        <v>107990</v>
      </c>
      <c r="AB54" s="81">
        <f t="shared" si="9"/>
        <v>9.447873983511732</v>
      </c>
      <c r="AC54" s="81">
        <f t="shared" si="10"/>
        <v>6.318603718289608</v>
      </c>
      <c r="AD54" s="81">
        <f t="shared" si="11"/>
        <v>12.90852009997208</v>
      </c>
      <c r="AE54" s="81">
        <f t="shared" si="12"/>
        <v>13.063127492305519</v>
      </c>
      <c r="AF54" s="81">
        <f t="shared" si="13"/>
        <v>14.402250567745886</v>
      </c>
      <c r="AG54" s="81">
        <f t="shared" si="14"/>
        <v>9.365309631267078</v>
      </c>
      <c r="AH54" s="81">
        <f t="shared" si="15"/>
        <v>1.259971924538638</v>
      </c>
      <c r="AI54" s="82">
        <f t="shared" si="16"/>
        <v>45.642434488588336</v>
      </c>
      <c r="AJ54" s="83">
        <f t="shared" si="17"/>
        <v>-1.1725912621013936</v>
      </c>
      <c r="AK54" s="83">
        <f t="shared" si="18"/>
        <v>2.9371998924386507</v>
      </c>
      <c r="AL54" s="84">
        <f t="shared" si="19"/>
        <v>-0.11308838281265343</v>
      </c>
      <c r="AM54" s="84">
        <f t="shared" si="20"/>
        <v>-0.06959647726002549</v>
      </c>
    </row>
    <row r="55" spans="1:39" ht="12.75">
      <c r="A55" t="s">
        <v>60</v>
      </c>
      <c r="B55" s="2">
        <v>443348</v>
      </c>
      <c r="C55" s="2">
        <v>203411</v>
      </c>
      <c r="D55" s="2">
        <v>168839</v>
      </c>
      <c r="E55" s="2">
        <v>34572</v>
      </c>
      <c r="F55" s="3">
        <f t="shared" si="21"/>
        <v>16.996130986033204</v>
      </c>
      <c r="G55" s="63">
        <f t="shared" si="22"/>
        <v>2.625862508069818</v>
      </c>
      <c r="H55" s="2">
        <v>479699</v>
      </c>
      <c r="I55" s="2">
        <v>223854</v>
      </c>
      <c r="J55" s="2">
        <v>193608</v>
      </c>
      <c r="K55" s="2">
        <v>30246</v>
      </c>
      <c r="L55" s="3">
        <f t="shared" si="23"/>
        <v>13.511485164437534</v>
      </c>
      <c r="M55" s="63">
        <f t="shared" si="24"/>
        <v>2.477681707367464</v>
      </c>
      <c r="N55" s="7">
        <v>549914</v>
      </c>
      <c r="O55" s="2">
        <v>261868</v>
      </c>
      <c r="P55" s="2">
        <v>226879</v>
      </c>
      <c r="Q55" s="2">
        <v>34989</v>
      </c>
      <c r="R55" s="3">
        <f t="shared" si="25"/>
        <v>13.361311805948034</v>
      </c>
      <c r="S55" s="63">
        <f t="shared" si="0"/>
        <v>2.4238206268539617</v>
      </c>
      <c r="T55" s="79">
        <f t="shared" si="1"/>
        <v>36351</v>
      </c>
      <c r="U55" s="79">
        <f t="shared" si="2"/>
        <v>70215</v>
      </c>
      <c r="V55" s="79">
        <f t="shared" si="3"/>
        <v>20443</v>
      </c>
      <c r="W55" s="79">
        <f t="shared" si="4"/>
        <v>38014</v>
      </c>
      <c r="X55" s="79">
        <f t="shared" si="5"/>
        <v>24769</v>
      </c>
      <c r="Y55" s="79">
        <f t="shared" si="6"/>
        <v>33271</v>
      </c>
      <c r="Z55" s="79">
        <f t="shared" si="7"/>
        <v>-4326</v>
      </c>
      <c r="AA55" s="80">
        <f t="shared" si="8"/>
        <v>4743</v>
      </c>
      <c r="AB55" s="81">
        <f t="shared" si="9"/>
        <v>8.199202432400734</v>
      </c>
      <c r="AC55" s="81">
        <f t="shared" si="10"/>
        <v>14.637303809263727</v>
      </c>
      <c r="AD55" s="81">
        <f t="shared" si="11"/>
        <v>10.0500956192143</v>
      </c>
      <c r="AE55" s="81">
        <f t="shared" si="12"/>
        <v>16.981604081231517</v>
      </c>
      <c r="AF55" s="81">
        <f t="shared" si="13"/>
        <v>14.670188759705994</v>
      </c>
      <c r="AG55" s="81">
        <f t="shared" si="14"/>
        <v>17.18472377174497</v>
      </c>
      <c r="AH55" s="81">
        <f t="shared" si="15"/>
        <v>-12.513016313779938</v>
      </c>
      <c r="AI55" s="82">
        <f t="shared" si="16"/>
        <v>15.681412418170998</v>
      </c>
      <c r="AJ55" s="83">
        <f t="shared" si="17"/>
        <v>-3.48464582159567</v>
      </c>
      <c r="AK55" s="83">
        <f t="shared" si="18"/>
        <v>-0.15017335848949998</v>
      </c>
      <c r="AL55" s="84">
        <f t="shared" si="19"/>
        <v>-0.14818080070235373</v>
      </c>
      <c r="AM55" s="84">
        <f t="shared" si="20"/>
        <v>-0.05386108051350247</v>
      </c>
    </row>
  </sheetData>
  <sheetProtection/>
  <mergeCells count="3">
    <mergeCell ref="B1:G1"/>
    <mergeCell ref="H1:M1"/>
    <mergeCell ref="N1:S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6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8.140625" style="0" customWidth="1"/>
    <col min="2" max="2" width="11.140625" style="0" customWidth="1"/>
    <col min="3" max="3" width="10.140625" style="0" bestFit="1" customWidth="1"/>
    <col min="4" max="7" width="9.28125" style="0" bestFit="1" customWidth="1"/>
    <col min="8" max="8" width="9.28125" style="0" customWidth="1"/>
    <col min="9" max="9" width="13.7109375" style="0" customWidth="1"/>
    <col min="10" max="11" width="9.28125" style="0" bestFit="1" customWidth="1"/>
    <col min="19" max="19" width="13.7109375" style="0" customWidth="1"/>
  </cols>
  <sheetData>
    <row r="1" spans="2:21" ht="12.75">
      <c r="B1" s="54"/>
      <c r="C1" s="17" t="s">
        <v>192</v>
      </c>
      <c r="D1" s="17"/>
      <c r="E1" s="17"/>
      <c r="F1" s="17"/>
      <c r="G1" s="17"/>
      <c r="H1" s="17"/>
      <c r="I1" s="17"/>
      <c r="J1" s="17"/>
      <c r="K1" s="50"/>
      <c r="L1" s="17" t="s">
        <v>196</v>
      </c>
      <c r="M1" s="17"/>
      <c r="N1" s="17"/>
      <c r="O1" s="17"/>
      <c r="P1" s="17"/>
      <c r="Q1" s="17"/>
      <c r="R1" s="17"/>
      <c r="S1" s="17"/>
      <c r="T1" s="17"/>
      <c r="U1" s="17"/>
    </row>
    <row r="2" spans="1:21" s="47" customFormat="1" ht="38.25">
      <c r="A2" s="69"/>
      <c r="B2" s="51" t="s">
        <v>149</v>
      </c>
      <c r="C2" s="16" t="s">
        <v>148</v>
      </c>
      <c r="D2" s="16" t="s">
        <v>141</v>
      </c>
      <c r="E2" s="16" t="s">
        <v>142</v>
      </c>
      <c r="F2" s="16" t="s">
        <v>143</v>
      </c>
      <c r="G2" s="16" t="s">
        <v>144</v>
      </c>
      <c r="H2" s="16" t="s">
        <v>222</v>
      </c>
      <c r="I2" s="16" t="s">
        <v>145</v>
      </c>
      <c r="J2" s="16" t="s">
        <v>146</v>
      </c>
      <c r="K2" s="51" t="s">
        <v>147</v>
      </c>
      <c r="L2" s="16" t="s">
        <v>148</v>
      </c>
      <c r="M2" s="16" t="s">
        <v>141</v>
      </c>
      <c r="N2" s="16" t="s">
        <v>142</v>
      </c>
      <c r="O2" s="16" t="s">
        <v>143</v>
      </c>
      <c r="P2" s="16" t="s">
        <v>144</v>
      </c>
      <c r="Q2" s="16" t="s">
        <v>222</v>
      </c>
      <c r="R2" s="16" t="s">
        <v>150</v>
      </c>
      <c r="S2" s="16" t="s">
        <v>145</v>
      </c>
      <c r="T2" s="16" t="s">
        <v>146</v>
      </c>
      <c r="U2" s="16" t="s">
        <v>147</v>
      </c>
    </row>
    <row r="3" spans="1:21" s="47" customFormat="1" ht="12.75">
      <c r="A3" s="69">
        <v>2010</v>
      </c>
      <c r="B3" s="51"/>
      <c r="C3" s="16"/>
      <c r="D3" s="16"/>
      <c r="E3" s="16"/>
      <c r="F3" s="16"/>
      <c r="G3" s="16"/>
      <c r="H3" s="16"/>
      <c r="I3" s="16"/>
      <c r="J3" s="16"/>
      <c r="K3" s="51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2.75">
      <c r="A4" t="s">
        <v>81</v>
      </c>
      <c r="B4" s="52">
        <f>SUM(B5:B55)</f>
        <v>131704730</v>
      </c>
      <c r="C4" s="2">
        <v>14988438</v>
      </c>
      <c r="D4" s="2">
        <v>4137567</v>
      </c>
      <c r="E4" s="2">
        <v>206825</v>
      </c>
      <c r="F4" s="2">
        <v>1896796</v>
      </c>
      <c r="G4" s="2">
        <v>421032</v>
      </c>
      <c r="H4" s="2">
        <f>E4+G4</f>
        <v>627857</v>
      </c>
      <c r="I4" s="2">
        <v>4649298</v>
      </c>
      <c r="J4" s="2">
        <v>24161</v>
      </c>
      <c r="K4" s="52">
        <v>3652759</v>
      </c>
      <c r="L4" s="3">
        <f aca="true" t="shared" si="0" ref="L4:Q4">C4/$B4*100</f>
        <v>11.38033387259516</v>
      </c>
      <c r="M4" s="3">
        <f t="shared" si="0"/>
        <v>3.141547763698388</v>
      </c>
      <c r="N4" s="3">
        <f t="shared" si="0"/>
        <v>0.15703688090776996</v>
      </c>
      <c r="O4" s="3">
        <f t="shared" si="0"/>
        <v>1.440188214956289</v>
      </c>
      <c r="P4" s="3">
        <f t="shared" si="0"/>
        <v>0.31967872376337586</v>
      </c>
      <c r="Q4" s="3">
        <f t="shared" si="0"/>
        <v>0.4767156046711458</v>
      </c>
      <c r="R4" s="3">
        <f>SUM(M4:P4)</f>
        <v>5.058451583325823</v>
      </c>
      <c r="S4" s="3">
        <f>I4/$B4*100</f>
        <v>3.5300918957124776</v>
      </c>
      <c r="T4" s="3">
        <f>J4/$B4*100</f>
        <v>0.018344823302853284</v>
      </c>
      <c r="U4" s="3">
        <f>K4/$B4*100</f>
        <v>2.773445570254007</v>
      </c>
    </row>
    <row r="5" spans="1:21" ht="12.75">
      <c r="A5" t="s">
        <v>11</v>
      </c>
      <c r="B5" s="52">
        <v>2171853</v>
      </c>
      <c r="C5" s="7">
        <v>288062</v>
      </c>
      <c r="D5" s="7">
        <v>79265</v>
      </c>
      <c r="E5" s="7">
        <v>3761</v>
      </c>
      <c r="F5" s="7">
        <v>35903</v>
      </c>
      <c r="G5" s="7">
        <v>9227</v>
      </c>
      <c r="H5" s="2">
        <f aca="true" t="shared" si="1" ref="H5:H55">E5+G5</f>
        <v>12988</v>
      </c>
      <c r="I5" s="7">
        <v>63890</v>
      </c>
      <c r="J5" s="7">
        <v>238</v>
      </c>
      <c r="K5" s="53">
        <v>95778</v>
      </c>
      <c r="L5" s="3">
        <f aca="true" t="shared" si="2" ref="L5:L55">C5/$B5*100</f>
        <v>13.263420682707347</v>
      </c>
      <c r="M5" s="3">
        <f aca="true" t="shared" si="3" ref="M5:M55">D5/$B5*100</f>
        <v>3.649648479892516</v>
      </c>
      <c r="N5" s="3">
        <f aca="true" t="shared" si="4" ref="N5:N55">E5/$B5*100</f>
        <v>0.17317009944964046</v>
      </c>
      <c r="O5" s="3">
        <f aca="true" t="shared" si="5" ref="O5:O55">F5/$B5*100</f>
        <v>1.6531045149004098</v>
      </c>
      <c r="P5" s="3">
        <f aca="true" t="shared" si="6" ref="P5:P55">G5/$B5*100</f>
        <v>0.42484459123154283</v>
      </c>
      <c r="Q5" s="3">
        <f aca="true" t="shared" si="7" ref="Q5:Q55">H5/$B5*100</f>
        <v>0.5980146906811833</v>
      </c>
      <c r="R5" s="3">
        <f aca="true" t="shared" si="8" ref="R5:R55">SUM(M5:P5)</f>
        <v>5.900767685474109</v>
      </c>
      <c r="S5" s="3">
        <f aca="true" t="shared" si="9" ref="S5:S55">I5/$B5*100</f>
        <v>2.9417276399461656</v>
      </c>
      <c r="T5" s="3">
        <f aca="true" t="shared" si="10" ref="T5:T55">J5/$B5*100</f>
        <v>0.010958384384210165</v>
      </c>
      <c r="U5" s="3">
        <f aca="true" t="shared" si="11" ref="U5:U55">K5/$B5*100</f>
        <v>4.409966972902862</v>
      </c>
    </row>
    <row r="6" spans="1:21" ht="12.75">
      <c r="A6" t="s">
        <v>12</v>
      </c>
      <c r="B6" s="52">
        <v>306967</v>
      </c>
      <c r="C6" s="7">
        <v>48909</v>
      </c>
      <c r="D6" s="7">
        <v>6729</v>
      </c>
      <c r="E6" s="7">
        <v>667</v>
      </c>
      <c r="F6" s="7">
        <v>2876</v>
      </c>
      <c r="G6" s="7">
        <v>1006</v>
      </c>
      <c r="H6" s="2">
        <f t="shared" si="1"/>
        <v>1673</v>
      </c>
      <c r="I6" s="7">
        <v>27901</v>
      </c>
      <c r="J6" s="7">
        <v>362</v>
      </c>
      <c r="K6" s="53">
        <v>9368</v>
      </c>
      <c r="L6" s="3">
        <f t="shared" si="2"/>
        <v>15.932983024233877</v>
      </c>
      <c r="M6" s="3">
        <f t="shared" si="3"/>
        <v>2.1920923095967972</v>
      </c>
      <c r="N6" s="3">
        <f t="shared" si="4"/>
        <v>0.21728720025279588</v>
      </c>
      <c r="O6" s="3">
        <f t="shared" si="5"/>
        <v>0.9369085276267483</v>
      </c>
      <c r="P6" s="3">
        <f t="shared" si="6"/>
        <v>0.32772252391950923</v>
      </c>
      <c r="Q6" s="3">
        <f t="shared" si="7"/>
        <v>0.5450097241723051</v>
      </c>
      <c r="R6" s="3">
        <f t="shared" si="8"/>
        <v>3.6740105613958507</v>
      </c>
      <c r="S6" s="3">
        <f t="shared" si="9"/>
        <v>9.089250636061857</v>
      </c>
      <c r="T6" s="3">
        <f t="shared" si="10"/>
        <v>0.11792798574439597</v>
      </c>
      <c r="U6" s="3">
        <f t="shared" si="11"/>
        <v>3.051793841031772</v>
      </c>
    </row>
    <row r="7" spans="1:21" ht="12.75">
      <c r="A7" t="s">
        <v>0</v>
      </c>
      <c r="B7" s="52">
        <v>2844526</v>
      </c>
      <c r="C7" s="7">
        <v>463536</v>
      </c>
      <c r="D7" s="7">
        <v>120490</v>
      </c>
      <c r="E7" s="7">
        <v>5449</v>
      </c>
      <c r="F7" s="7">
        <v>64407</v>
      </c>
      <c r="G7" s="7">
        <v>10550</v>
      </c>
      <c r="H7" s="2">
        <f t="shared" si="1"/>
        <v>15999</v>
      </c>
      <c r="I7" s="7">
        <v>184327</v>
      </c>
      <c r="J7" s="7">
        <v>538</v>
      </c>
      <c r="K7" s="53">
        <v>77775</v>
      </c>
      <c r="L7" s="3">
        <f t="shared" si="2"/>
        <v>16.29572027114535</v>
      </c>
      <c r="M7" s="3">
        <f t="shared" si="3"/>
        <v>4.235855112591694</v>
      </c>
      <c r="N7" s="3">
        <f t="shared" si="4"/>
        <v>0.1915609138394235</v>
      </c>
      <c r="O7" s="3">
        <f t="shared" si="5"/>
        <v>2.2642436736384197</v>
      </c>
      <c r="P7" s="3">
        <f t="shared" si="6"/>
        <v>0.37088780345126043</v>
      </c>
      <c r="Q7" s="3">
        <f t="shared" si="7"/>
        <v>0.5624487172906839</v>
      </c>
      <c r="R7" s="3">
        <f t="shared" si="8"/>
        <v>7.062547503520799</v>
      </c>
      <c r="S7" s="3">
        <f t="shared" si="9"/>
        <v>6.480060298271136</v>
      </c>
      <c r="T7" s="3">
        <f t="shared" si="10"/>
        <v>0.018913520213912616</v>
      </c>
      <c r="U7" s="3">
        <f t="shared" si="11"/>
        <v>2.734198949139505</v>
      </c>
    </row>
    <row r="8" spans="1:21" ht="12.75">
      <c r="A8" t="s">
        <v>13</v>
      </c>
      <c r="B8" s="52">
        <v>1316299</v>
      </c>
      <c r="C8" s="7">
        <v>169215</v>
      </c>
      <c r="D8" s="7">
        <v>46443</v>
      </c>
      <c r="E8" s="7">
        <v>2139</v>
      </c>
      <c r="F8" s="7">
        <v>18500</v>
      </c>
      <c r="G8" s="7">
        <v>4995</v>
      </c>
      <c r="H8" s="2">
        <f t="shared" si="1"/>
        <v>7134</v>
      </c>
      <c r="I8" s="7">
        <v>38153</v>
      </c>
      <c r="J8" s="7">
        <v>345</v>
      </c>
      <c r="K8" s="53">
        <v>58640</v>
      </c>
      <c r="L8" s="3">
        <f t="shared" si="2"/>
        <v>12.855361889661848</v>
      </c>
      <c r="M8" s="3">
        <f t="shared" si="3"/>
        <v>3.5283017004495183</v>
      </c>
      <c r="N8" s="3">
        <f t="shared" si="4"/>
        <v>0.1625010730844588</v>
      </c>
      <c r="O8" s="3">
        <f t="shared" si="5"/>
        <v>1.405455751314861</v>
      </c>
      <c r="P8" s="3">
        <f t="shared" si="6"/>
        <v>0.3794730528550124</v>
      </c>
      <c r="Q8" s="3">
        <f t="shared" si="7"/>
        <v>0.5419741259394711</v>
      </c>
      <c r="R8" s="3">
        <f t="shared" si="8"/>
        <v>5.475731577703851</v>
      </c>
      <c r="S8" s="3">
        <f t="shared" si="9"/>
        <v>2.898505582698156</v>
      </c>
      <c r="T8" s="3">
        <f t="shared" si="10"/>
        <v>0.026209850497493352</v>
      </c>
      <c r="U8" s="3">
        <f t="shared" si="11"/>
        <v>4.454914878762349</v>
      </c>
    </row>
    <row r="9" spans="1:21" ht="12.75">
      <c r="A9" t="s">
        <v>14</v>
      </c>
      <c r="B9" s="52">
        <v>13680081</v>
      </c>
      <c r="C9" s="7">
        <v>1102583</v>
      </c>
      <c r="D9" s="7">
        <v>374610</v>
      </c>
      <c r="E9" s="7">
        <v>20347</v>
      </c>
      <c r="F9" s="7">
        <v>154775</v>
      </c>
      <c r="G9" s="7">
        <v>34288</v>
      </c>
      <c r="H9" s="2">
        <f t="shared" si="1"/>
        <v>54635</v>
      </c>
      <c r="I9" s="7">
        <v>302815</v>
      </c>
      <c r="J9" s="7">
        <v>2100</v>
      </c>
      <c r="K9" s="53">
        <v>213648</v>
      </c>
      <c r="L9" s="3">
        <f t="shared" si="2"/>
        <v>8.059769529142407</v>
      </c>
      <c r="M9" s="3">
        <f t="shared" si="3"/>
        <v>2.7383609790029753</v>
      </c>
      <c r="N9" s="3">
        <f t="shared" si="4"/>
        <v>0.1487344994521597</v>
      </c>
      <c r="O9" s="3">
        <f t="shared" si="5"/>
        <v>1.131389499813634</v>
      </c>
      <c r="P9" s="3">
        <f t="shared" si="6"/>
        <v>0.2506417907905662</v>
      </c>
      <c r="Q9" s="3">
        <f t="shared" si="7"/>
        <v>0.3993762902427259</v>
      </c>
      <c r="R9" s="3">
        <f t="shared" si="8"/>
        <v>4.269126769059335</v>
      </c>
      <c r="S9" s="3">
        <f t="shared" si="9"/>
        <v>2.2135468349931555</v>
      </c>
      <c r="T9" s="3">
        <f t="shared" si="10"/>
        <v>0.015350786300168836</v>
      </c>
      <c r="U9" s="3">
        <f t="shared" si="11"/>
        <v>1.5617451387897485</v>
      </c>
    </row>
    <row r="10" spans="1:21" ht="12.75">
      <c r="A10" t="s">
        <v>15</v>
      </c>
      <c r="B10" s="52">
        <v>2212898</v>
      </c>
      <c r="C10" s="7">
        <v>240030</v>
      </c>
      <c r="D10" s="7">
        <v>57644</v>
      </c>
      <c r="E10" s="7">
        <v>3058</v>
      </c>
      <c r="F10" s="7">
        <v>32673</v>
      </c>
      <c r="G10" s="7">
        <v>5418</v>
      </c>
      <c r="H10" s="2">
        <f t="shared" si="1"/>
        <v>8476</v>
      </c>
      <c r="I10" s="7">
        <v>101965</v>
      </c>
      <c r="J10" s="7">
        <v>524</v>
      </c>
      <c r="K10" s="53">
        <v>38748</v>
      </c>
      <c r="L10" s="3">
        <f t="shared" si="2"/>
        <v>10.846862349733245</v>
      </c>
      <c r="M10" s="3">
        <f t="shared" si="3"/>
        <v>2.60490994162406</v>
      </c>
      <c r="N10" s="3">
        <f t="shared" si="4"/>
        <v>0.13818983071067895</v>
      </c>
      <c r="O10" s="3">
        <f t="shared" si="5"/>
        <v>1.4764801631164202</v>
      </c>
      <c r="P10" s="3">
        <f t="shared" si="6"/>
        <v>0.2448373128811179</v>
      </c>
      <c r="Q10" s="3">
        <f t="shared" si="7"/>
        <v>0.3830271435917968</v>
      </c>
      <c r="R10" s="3">
        <f t="shared" si="8"/>
        <v>4.4644172483322775</v>
      </c>
      <c r="S10" s="3">
        <f t="shared" si="9"/>
        <v>4.607758694707122</v>
      </c>
      <c r="T10" s="3">
        <f t="shared" si="10"/>
        <v>0.02367935621072458</v>
      </c>
      <c r="U10" s="3">
        <f t="shared" si="11"/>
        <v>1.751007050483122</v>
      </c>
    </row>
    <row r="11" spans="1:21" ht="12.75">
      <c r="A11" t="s">
        <v>16</v>
      </c>
      <c r="B11" s="52">
        <v>1487891</v>
      </c>
      <c r="C11" s="7">
        <v>116804</v>
      </c>
      <c r="D11" s="7">
        <v>40004</v>
      </c>
      <c r="E11" s="7">
        <v>1960</v>
      </c>
      <c r="F11" s="7">
        <v>15564</v>
      </c>
      <c r="G11" s="7">
        <v>3729</v>
      </c>
      <c r="H11" s="2">
        <f t="shared" si="1"/>
        <v>5689</v>
      </c>
      <c r="I11" s="7">
        <v>29618</v>
      </c>
      <c r="J11" s="7">
        <v>55</v>
      </c>
      <c r="K11" s="53">
        <v>25874</v>
      </c>
      <c r="L11" s="3">
        <f t="shared" si="2"/>
        <v>7.850306238830668</v>
      </c>
      <c r="M11" s="3">
        <f t="shared" si="3"/>
        <v>2.6886378101621693</v>
      </c>
      <c r="N11" s="3">
        <f t="shared" si="4"/>
        <v>0.1317300796899773</v>
      </c>
      <c r="O11" s="3">
        <f t="shared" si="5"/>
        <v>1.0460443674973503</v>
      </c>
      <c r="P11" s="3">
        <f t="shared" si="6"/>
        <v>0.25062319753261497</v>
      </c>
      <c r="Q11" s="3">
        <f t="shared" si="7"/>
        <v>0.38235327722259227</v>
      </c>
      <c r="R11" s="3">
        <f t="shared" si="8"/>
        <v>4.117035454882112</v>
      </c>
      <c r="S11" s="3">
        <f t="shared" si="9"/>
        <v>1.990602806253953</v>
      </c>
      <c r="T11" s="3">
        <f t="shared" si="10"/>
        <v>0.003696507338239159</v>
      </c>
      <c r="U11" s="3">
        <f t="shared" si="11"/>
        <v>1.7389714703563635</v>
      </c>
    </row>
    <row r="12" spans="1:21" ht="12.75">
      <c r="A12" t="s">
        <v>17</v>
      </c>
      <c r="B12" s="52">
        <v>405885</v>
      </c>
      <c r="C12" s="7">
        <v>63588</v>
      </c>
      <c r="D12" s="7">
        <v>11399</v>
      </c>
      <c r="E12" s="7">
        <v>676</v>
      </c>
      <c r="F12" s="7">
        <v>5985</v>
      </c>
      <c r="G12" s="7">
        <v>1011</v>
      </c>
      <c r="H12" s="2">
        <f t="shared" si="1"/>
        <v>1687</v>
      </c>
      <c r="I12" s="7">
        <v>35939</v>
      </c>
      <c r="J12" s="7">
        <v>43</v>
      </c>
      <c r="K12" s="53">
        <v>8535</v>
      </c>
      <c r="L12" s="3">
        <f t="shared" si="2"/>
        <v>15.666506522783546</v>
      </c>
      <c r="M12" s="3">
        <f t="shared" si="3"/>
        <v>2.808430959508235</v>
      </c>
      <c r="N12" s="3">
        <f t="shared" si="4"/>
        <v>0.16654963844438694</v>
      </c>
      <c r="O12" s="3">
        <f t="shared" si="5"/>
        <v>1.4745556007243432</v>
      </c>
      <c r="P12" s="3">
        <f t="shared" si="6"/>
        <v>0.24908533205218225</v>
      </c>
      <c r="Q12" s="3">
        <f t="shared" si="7"/>
        <v>0.41563497049656917</v>
      </c>
      <c r="R12" s="3">
        <f t="shared" si="8"/>
        <v>4.698621530729147</v>
      </c>
      <c r="S12" s="3">
        <f t="shared" si="9"/>
        <v>8.854478485285242</v>
      </c>
      <c r="T12" s="3">
        <f t="shared" si="10"/>
        <v>0.010594133806373727</v>
      </c>
      <c r="U12" s="3">
        <f t="shared" si="11"/>
        <v>2.1028123729627852</v>
      </c>
    </row>
    <row r="13" spans="1:21" ht="12.75">
      <c r="A13" t="s">
        <v>18</v>
      </c>
      <c r="B13" s="52">
        <v>296719</v>
      </c>
      <c r="C13" s="7">
        <v>30012</v>
      </c>
      <c r="D13" s="7">
        <v>13393</v>
      </c>
      <c r="E13" s="7">
        <v>926</v>
      </c>
      <c r="F13" s="7">
        <v>3930</v>
      </c>
      <c r="G13" s="7">
        <v>1007</v>
      </c>
      <c r="H13" s="2">
        <f t="shared" si="1"/>
        <v>1933</v>
      </c>
      <c r="I13" s="7">
        <v>3537</v>
      </c>
      <c r="J13" s="7">
        <v>8</v>
      </c>
      <c r="K13" s="53">
        <v>7211</v>
      </c>
      <c r="L13" s="3">
        <f t="shared" si="2"/>
        <v>10.114620229914498</v>
      </c>
      <c r="M13" s="3">
        <f t="shared" si="3"/>
        <v>4.5136981453833425</v>
      </c>
      <c r="N13" s="3">
        <f t="shared" si="4"/>
        <v>0.31207977918502017</v>
      </c>
      <c r="O13" s="3">
        <f t="shared" si="5"/>
        <v>1.3244854559364245</v>
      </c>
      <c r="P13" s="3">
        <f t="shared" si="6"/>
        <v>0.33937833438370985</v>
      </c>
      <c r="Q13" s="3">
        <f t="shared" si="7"/>
        <v>0.6514581135687301</v>
      </c>
      <c r="R13" s="3">
        <f t="shared" si="8"/>
        <v>6.4896417148884975</v>
      </c>
      <c r="S13" s="3">
        <f t="shared" si="9"/>
        <v>1.1920369103427821</v>
      </c>
      <c r="T13" s="3">
        <f t="shared" si="10"/>
        <v>0.002696153599870585</v>
      </c>
      <c r="U13" s="3">
        <f t="shared" si="11"/>
        <v>2.430245451083348</v>
      </c>
    </row>
    <row r="14" spans="1:21" ht="12.75">
      <c r="A14" t="s">
        <v>19</v>
      </c>
      <c r="B14" s="52">
        <v>8989580</v>
      </c>
      <c r="C14" s="7">
        <v>1568778</v>
      </c>
      <c r="D14" s="7">
        <v>371626</v>
      </c>
      <c r="E14" s="7">
        <v>15438</v>
      </c>
      <c r="F14" s="7">
        <v>198232</v>
      </c>
      <c r="G14" s="7">
        <v>31911</v>
      </c>
      <c r="H14" s="2">
        <f t="shared" si="1"/>
        <v>47349</v>
      </c>
      <c r="I14" s="7">
        <v>657070</v>
      </c>
      <c r="J14" s="7">
        <v>1541</v>
      </c>
      <c r="K14" s="53">
        <v>292960</v>
      </c>
      <c r="L14" s="3">
        <f t="shared" si="2"/>
        <v>17.451071129018263</v>
      </c>
      <c r="M14" s="3">
        <f t="shared" si="3"/>
        <v>4.13396398941886</v>
      </c>
      <c r="N14" s="3">
        <f t="shared" si="4"/>
        <v>0.17173216101308403</v>
      </c>
      <c r="O14" s="3">
        <f t="shared" si="5"/>
        <v>2.205130829248975</v>
      </c>
      <c r="P14" s="3">
        <f t="shared" si="6"/>
        <v>0.35497765190364844</v>
      </c>
      <c r="Q14" s="3">
        <f t="shared" si="7"/>
        <v>0.5267098129167325</v>
      </c>
      <c r="R14" s="3">
        <f t="shared" si="8"/>
        <v>6.8658046315845676</v>
      </c>
      <c r="S14" s="3">
        <f t="shared" si="9"/>
        <v>7.309240253715969</v>
      </c>
      <c r="T14" s="3">
        <f t="shared" si="10"/>
        <v>0.017142068928692997</v>
      </c>
      <c r="U14" s="3">
        <f t="shared" si="11"/>
        <v>3.258884174789033</v>
      </c>
    </row>
    <row r="15" spans="1:21" ht="12.75">
      <c r="A15" t="s">
        <v>20</v>
      </c>
      <c r="B15" s="52">
        <v>4088801</v>
      </c>
      <c r="C15" s="7">
        <v>503217</v>
      </c>
      <c r="D15" s="7">
        <v>174416</v>
      </c>
      <c r="E15" s="7">
        <v>6792</v>
      </c>
      <c r="F15" s="7">
        <v>83852</v>
      </c>
      <c r="G15" s="7">
        <v>13118</v>
      </c>
      <c r="H15" s="2">
        <f t="shared" si="1"/>
        <v>19910</v>
      </c>
      <c r="I15" s="7">
        <v>81511</v>
      </c>
      <c r="J15" s="7">
        <v>854</v>
      </c>
      <c r="K15" s="53">
        <v>142674</v>
      </c>
      <c r="L15" s="3">
        <f t="shared" si="2"/>
        <v>12.307202037956849</v>
      </c>
      <c r="M15" s="3">
        <f t="shared" si="3"/>
        <v>4.265700385027298</v>
      </c>
      <c r="N15" s="3">
        <f t="shared" si="4"/>
        <v>0.16611226616311237</v>
      </c>
      <c r="O15" s="3">
        <f t="shared" si="5"/>
        <v>2.050772341329402</v>
      </c>
      <c r="P15" s="3">
        <f t="shared" si="6"/>
        <v>0.32082754822257187</v>
      </c>
      <c r="Q15" s="3">
        <f t="shared" si="7"/>
        <v>0.4869398143856842</v>
      </c>
      <c r="R15" s="3">
        <f t="shared" si="8"/>
        <v>6.803412540742383</v>
      </c>
      <c r="S15" s="3">
        <f t="shared" si="9"/>
        <v>1.9935183932893774</v>
      </c>
      <c r="T15" s="3">
        <f t="shared" si="10"/>
        <v>0.020886318507552702</v>
      </c>
      <c r="U15" s="3">
        <f t="shared" si="11"/>
        <v>3.489384785417535</v>
      </c>
    </row>
    <row r="16" spans="1:21" ht="12.75">
      <c r="A16" t="s">
        <v>21</v>
      </c>
      <c r="B16" s="52">
        <v>519508</v>
      </c>
      <c r="C16" s="7">
        <v>64170</v>
      </c>
      <c r="D16" s="7">
        <v>16441</v>
      </c>
      <c r="E16" s="7">
        <v>954</v>
      </c>
      <c r="F16" s="7">
        <v>4277</v>
      </c>
      <c r="G16" s="7">
        <v>1151</v>
      </c>
      <c r="H16" s="2">
        <f t="shared" si="1"/>
        <v>2105</v>
      </c>
      <c r="I16" s="7">
        <v>30079</v>
      </c>
      <c r="J16" s="7">
        <v>117</v>
      </c>
      <c r="K16" s="53">
        <v>11151</v>
      </c>
      <c r="L16" s="3">
        <f t="shared" si="2"/>
        <v>12.35207157541366</v>
      </c>
      <c r="M16" s="3">
        <f t="shared" si="3"/>
        <v>3.1647250860429486</v>
      </c>
      <c r="N16" s="3">
        <f t="shared" si="4"/>
        <v>0.1836352856933868</v>
      </c>
      <c r="O16" s="3">
        <f t="shared" si="5"/>
        <v>0.8232789485436219</v>
      </c>
      <c r="P16" s="3">
        <f t="shared" si="6"/>
        <v>0.2215557796992539</v>
      </c>
      <c r="Q16" s="3">
        <f t="shared" si="7"/>
        <v>0.40519106539264077</v>
      </c>
      <c r="R16" s="3">
        <f t="shared" si="8"/>
        <v>4.393195099979211</v>
      </c>
      <c r="S16" s="3">
        <f t="shared" si="9"/>
        <v>5.789901214225768</v>
      </c>
      <c r="T16" s="3">
        <f t="shared" si="10"/>
        <v>0.022521308622773857</v>
      </c>
      <c r="U16" s="3">
        <f t="shared" si="11"/>
        <v>2.146453952585908</v>
      </c>
    </row>
    <row r="17" spans="1:21" ht="12.75">
      <c r="A17" t="s">
        <v>22</v>
      </c>
      <c r="B17" s="52">
        <v>667796</v>
      </c>
      <c r="C17" s="7">
        <v>88388</v>
      </c>
      <c r="D17" s="7">
        <v>16360</v>
      </c>
      <c r="E17" s="7">
        <v>997</v>
      </c>
      <c r="F17" s="7">
        <v>12814</v>
      </c>
      <c r="G17" s="7">
        <v>2177</v>
      </c>
      <c r="H17" s="2">
        <f t="shared" si="1"/>
        <v>3174</v>
      </c>
      <c r="I17" s="7">
        <v>41660</v>
      </c>
      <c r="J17" s="7">
        <v>632</v>
      </c>
      <c r="K17" s="53">
        <v>13748</v>
      </c>
      <c r="L17" s="3">
        <f t="shared" si="2"/>
        <v>13.235778591066733</v>
      </c>
      <c r="M17" s="3">
        <f t="shared" si="3"/>
        <v>2.449849954177623</v>
      </c>
      <c r="N17" s="3">
        <f t="shared" si="4"/>
        <v>0.14929709072830624</v>
      </c>
      <c r="O17" s="3">
        <f t="shared" si="5"/>
        <v>1.9188494689995148</v>
      </c>
      <c r="P17" s="3">
        <f t="shared" si="6"/>
        <v>0.3259977597949074</v>
      </c>
      <c r="Q17" s="3">
        <f t="shared" si="7"/>
        <v>0.47529485052321363</v>
      </c>
      <c r="R17" s="3">
        <f t="shared" si="8"/>
        <v>4.843994273700352</v>
      </c>
      <c r="S17" s="3">
        <f t="shared" si="9"/>
        <v>6.238432096029326</v>
      </c>
      <c r="T17" s="3">
        <f t="shared" si="10"/>
        <v>0.09463968038143385</v>
      </c>
      <c r="U17" s="3">
        <f t="shared" si="11"/>
        <v>2.0587125409556215</v>
      </c>
    </row>
    <row r="18" spans="1:21" ht="12.75">
      <c r="A18" t="s">
        <v>23</v>
      </c>
      <c r="B18" s="52">
        <v>5296715</v>
      </c>
      <c r="C18" s="7">
        <v>459743</v>
      </c>
      <c r="D18" s="7">
        <v>158882</v>
      </c>
      <c r="E18" s="7">
        <v>7998</v>
      </c>
      <c r="F18" s="7">
        <v>82739</v>
      </c>
      <c r="G18" s="7">
        <v>16677</v>
      </c>
      <c r="H18" s="2">
        <f t="shared" si="1"/>
        <v>24675</v>
      </c>
      <c r="I18" s="7">
        <v>47289</v>
      </c>
      <c r="J18" s="7">
        <v>315</v>
      </c>
      <c r="K18" s="53">
        <v>145843</v>
      </c>
      <c r="L18" s="3">
        <f t="shared" si="2"/>
        <v>8.67977604987242</v>
      </c>
      <c r="M18" s="3">
        <f t="shared" si="3"/>
        <v>2.9996327912677954</v>
      </c>
      <c r="N18" s="3">
        <f t="shared" si="4"/>
        <v>0.15099925142281584</v>
      </c>
      <c r="O18" s="3">
        <f t="shared" si="5"/>
        <v>1.5620814032848662</v>
      </c>
      <c r="P18" s="3">
        <f t="shared" si="6"/>
        <v>0.3148555283793823</v>
      </c>
      <c r="Q18" s="3">
        <f t="shared" si="7"/>
        <v>0.4658547798021982</v>
      </c>
      <c r="R18" s="3">
        <f t="shared" si="8"/>
        <v>5.02756897435486</v>
      </c>
      <c r="S18" s="3">
        <f t="shared" si="9"/>
        <v>0.8927986497291245</v>
      </c>
      <c r="T18" s="3">
        <f t="shared" si="10"/>
        <v>0.0059470822953472105</v>
      </c>
      <c r="U18" s="3">
        <f t="shared" si="11"/>
        <v>2.7534613434930897</v>
      </c>
    </row>
    <row r="19" spans="1:21" ht="12.75">
      <c r="A19" t="s">
        <v>24</v>
      </c>
      <c r="B19" s="52">
        <v>2795541</v>
      </c>
      <c r="C19" s="7">
        <v>293387</v>
      </c>
      <c r="D19" s="7">
        <v>93029</v>
      </c>
      <c r="E19" s="7">
        <v>3859</v>
      </c>
      <c r="F19" s="7">
        <v>46410</v>
      </c>
      <c r="G19" s="7">
        <v>10862</v>
      </c>
      <c r="H19" s="2">
        <f t="shared" si="1"/>
        <v>14721</v>
      </c>
      <c r="I19" s="7">
        <v>45571</v>
      </c>
      <c r="J19" s="7">
        <v>200</v>
      </c>
      <c r="K19" s="53">
        <v>93456</v>
      </c>
      <c r="L19" s="3">
        <f t="shared" si="2"/>
        <v>10.494820143936362</v>
      </c>
      <c r="M19" s="3">
        <f t="shared" si="3"/>
        <v>3.3277637494853414</v>
      </c>
      <c r="N19" s="3">
        <f t="shared" si="4"/>
        <v>0.13804125927682692</v>
      </c>
      <c r="O19" s="3">
        <f t="shared" si="5"/>
        <v>1.6601437789680065</v>
      </c>
      <c r="P19" s="3">
        <f t="shared" si="6"/>
        <v>0.38854733305646383</v>
      </c>
      <c r="Q19" s="3">
        <f t="shared" si="7"/>
        <v>0.5265885923332908</v>
      </c>
      <c r="R19" s="3">
        <f t="shared" si="8"/>
        <v>5.514496120786639</v>
      </c>
      <c r="S19" s="3">
        <f t="shared" si="9"/>
        <v>1.6301316990163979</v>
      </c>
      <c r="T19" s="3">
        <f t="shared" si="10"/>
        <v>0.007154250286438296</v>
      </c>
      <c r="U19" s="3">
        <f t="shared" si="11"/>
        <v>3.3430380738468872</v>
      </c>
    </row>
    <row r="20" spans="1:21" ht="12.75">
      <c r="A20" t="s">
        <v>25</v>
      </c>
      <c r="B20" s="52">
        <v>1336417</v>
      </c>
      <c r="C20" s="7">
        <v>114841</v>
      </c>
      <c r="D20" s="7">
        <v>31812</v>
      </c>
      <c r="E20" s="7">
        <v>1803</v>
      </c>
      <c r="F20" s="7">
        <v>18405</v>
      </c>
      <c r="G20" s="7">
        <v>5555</v>
      </c>
      <c r="H20" s="2">
        <f t="shared" si="1"/>
        <v>7358</v>
      </c>
      <c r="I20" s="7">
        <v>21020</v>
      </c>
      <c r="J20" s="7">
        <v>87</v>
      </c>
      <c r="K20" s="53">
        <v>36159</v>
      </c>
      <c r="L20" s="3">
        <f t="shared" si="2"/>
        <v>8.593201074215608</v>
      </c>
      <c r="M20" s="3">
        <f t="shared" si="3"/>
        <v>2.3803947420602998</v>
      </c>
      <c r="N20" s="3">
        <f t="shared" si="4"/>
        <v>0.13491298000549232</v>
      </c>
      <c r="O20" s="3">
        <f t="shared" si="5"/>
        <v>1.3771899040494096</v>
      </c>
      <c r="P20" s="3">
        <f t="shared" si="6"/>
        <v>0.4156636738383304</v>
      </c>
      <c r="Q20" s="3">
        <f t="shared" si="7"/>
        <v>0.5505766538438227</v>
      </c>
      <c r="R20" s="3">
        <f t="shared" si="8"/>
        <v>4.308161299953532</v>
      </c>
      <c r="S20" s="3">
        <f t="shared" si="9"/>
        <v>1.5728623625709641</v>
      </c>
      <c r="T20" s="3">
        <f t="shared" si="10"/>
        <v>0.0065099441267209264</v>
      </c>
      <c r="U20" s="3">
        <f t="shared" si="11"/>
        <v>2.7056674675643904</v>
      </c>
    </row>
    <row r="21" spans="1:21" ht="12.75">
      <c r="A21" t="s">
        <v>26</v>
      </c>
      <c r="B21" s="52">
        <v>1233215</v>
      </c>
      <c r="C21" s="7">
        <v>121119</v>
      </c>
      <c r="D21" s="7">
        <v>40445</v>
      </c>
      <c r="E21" s="7">
        <v>1962</v>
      </c>
      <c r="F21" s="7">
        <v>16286</v>
      </c>
      <c r="G21" s="7">
        <v>5267</v>
      </c>
      <c r="H21" s="2">
        <f t="shared" si="1"/>
        <v>7229</v>
      </c>
      <c r="I21" s="7">
        <v>12763</v>
      </c>
      <c r="J21" s="7">
        <v>129</v>
      </c>
      <c r="K21" s="53">
        <v>44267</v>
      </c>
      <c r="L21" s="3">
        <f t="shared" si="2"/>
        <v>9.821401783144058</v>
      </c>
      <c r="M21" s="3">
        <f t="shared" si="3"/>
        <v>3.2796389923898106</v>
      </c>
      <c r="N21" s="3">
        <f t="shared" si="4"/>
        <v>0.15909634573046874</v>
      </c>
      <c r="O21" s="3">
        <f t="shared" si="5"/>
        <v>1.3206131939686105</v>
      </c>
      <c r="P21" s="3">
        <f t="shared" si="6"/>
        <v>0.4270950320909168</v>
      </c>
      <c r="Q21" s="3">
        <f t="shared" si="7"/>
        <v>0.5861913778213856</v>
      </c>
      <c r="R21" s="3">
        <f t="shared" si="8"/>
        <v>5.186443564179807</v>
      </c>
      <c r="S21" s="3">
        <f t="shared" si="9"/>
        <v>1.0349371358603325</v>
      </c>
      <c r="T21" s="3">
        <f t="shared" si="10"/>
        <v>0.010460463098486476</v>
      </c>
      <c r="U21" s="3">
        <f t="shared" si="11"/>
        <v>3.5895606200054333</v>
      </c>
    </row>
    <row r="22" spans="1:21" ht="12.75">
      <c r="A22" t="s">
        <v>27</v>
      </c>
      <c r="B22" s="52">
        <v>1927164</v>
      </c>
      <c r="C22" s="7">
        <v>207199</v>
      </c>
      <c r="D22" s="7">
        <v>56960</v>
      </c>
      <c r="E22" s="7">
        <v>3059</v>
      </c>
      <c r="F22" s="7">
        <v>27286</v>
      </c>
      <c r="G22" s="7">
        <v>8687</v>
      </c>
      <c r="H22" s="2">
        <f t="shared" si="1"/>
        <v>11746</v>
      </c>
      <c r="I22" s="7">
        <v>38616</v>
      </c>
      <c r="J22" s="7">
        <v>627</v>
      </c>
      <c r="K22" s="53">
        <v>71964</v>
      </c>
      <c r="L22" s="3">
        <f t="shared" si="2"/>
        <v>10.751498056211094</v>
      </c>
      <c r="M22" s="3">
        <f t="shared" si="3"/>
        <v>2.9556384407346754</v>
      </c>
      <c r="N22" s="3">
        <f t="shared" si="4"/>
        <v>0.1587306529179665</v>
      </c>
      <c r="O22" s="3">
        <f t="shared" si="5"/>
        <v>1.4158628949067127</v>
      </c>
      <c r="P22" s="3">
        <f t="shared" si="6"/>
        <v>0.45076599604392775</v>
      </c>
      <c r="Q22" s="3">
        <f t="shared" si="7"/>
        <v>0.6094966489618943</v>
      </c>
      <c r="R22" s="3">
        <f t="shared" si="8"/>
        <v>4.980997984603283</v>
      </c>
      <c r="S22" s="3">
        <f t="shared" si="9"/>
        <v>2.003773420425039</v>
      </c>
      <c r="T22" s="3">
        <f t="shared" si="10"/>
        <v>0.032534854324800584</v>
      </c>
      <c r="U22" s="3">
        <f t="shared" si="11"/>
        <v>3.734191796857974</v>
      </c>
    </row>
    <row r="23" spans="1:21" ht="12.75">
      <c r="A23" t="s">
        <v>28</v>
      </c>
      <c r="B23" s="52">
        <v>1964981</v>
      </c>
      <c r="C23" s="7">
        <v>236621</v>
      </c>
      <c r="D23" s="7">
        <v>66857</v>
      </c>
      <c r="E23" s="7">
        <v>3273</v>
      </c>
      <c r="F23" s="7">
        <v>21480</v>
      </c>
      <c r="G23" s="7">
        <v>7294</v>
      </c>
      <c r="H23" s="2">
        <f t="shared" si="1"/>
        <v>10567</v>
      </c>
      <c r="I23" s="7">
        <v>42253</v>
      </c>
      <c r="J23" s="7">
        <v>999</v>
      </c>
      <c r="K23" s="53">
        <v>94465</v>
      </c>
      <c r="L23" s="3">
        <f t="shared" si="2"/>
        <v>12.041897606134613</v>
      </c>
      <c r="M23" s="3">
        <f t="shared" si="3"/>
        <v>3.4024247562699084</v>
      </c>
      <c r="N23" s="3">
        <f t="shared" si="4"/>
        <v>0.1665664960628118</v>
      </c>
      <c r="O23" s="3">
        <f t="shared" si="5"/>
        <v>1.0931403407971882</v>
      </c>
      <c r="P23" s="3">
        <f t="shared" si="6"/>
        <v>0.3711995179597156</v>
      </c>
      <c r="Q23" s="3">
        <f t="shared" si="7"/>
        <v>0.5377660140225274</v>
      </c>
      <c r="R23" s="3">
        <f t="shared" si="8"/>
        <v>5.033331111089624</v>
      </c>
      <c r="S23" s="3">
        <f t="shared" si="9"/>
        <v>2.150300689930335</v>
      </c>
      <c r="T23" s="3">
        <f t="shared" si="10"/>
        <v>0.05084018624098655</v>
      </c>
      <c r="U23" s="3">
        <f t="shared" si="11"/>
        <v>4.807425618873668</v>
      </c>
    </row>
    <row r="24" spans="1:21" ht="12.75">
      <c r="A24" t="s">
        <v>29</v>
      </c>
      <c r="B24" s="52">
        <v>721830</v>
      </c>
      <c r="C24" s="7">
        <v>164611</v>
      </c>
      <c r="D24" s="7">
        <v>15738</v>
      </c>
      <c r="E24" s="7">
        <v>1021</v>
      </c>
      <c r="F24" s="7">
        <v>9711</v>
      </c>
      <c r="G24" s="7">
        <v>2089</v>
      </c>
      <c r="H24" s="2">
        <f t="shared" si="1"/>
        <v>3110</v>
      </c>
      <c r="I24" s="7">
        <v>118310</v>
      </c>
      <c r="J24" s="7">
        <v>160</v>
      </c>
      <c r="K24" s="53">
        <v>17582</v>
      </c>
      <c r="L24" s="3">
        <f t="shared" si="2"/>
        <v>22.80467700151005</v>
      </c>
      <c r="M24" s="3">
        <f t="shared" si="3"/>
        <v>2.1802917584472796</v>
      </c>
      <c r="N24" s="3">
        <f t="shared" si="4"/>
        <v>0.14144604685313716</v>
      </c>
      <c r="O24" s="3">
        <f t="shared" si="5"/>
        <v>1.3453306180125515</v>
      </c>
      <c r="P24" s="3">
        <f t="shared" si="6"/>
        <v>0.2894033221118546</v>
      </c>
      <c r="Q24" s="3">
        <f t="shared" si="7"/>
        <v>0.4308493689649918</v>
      </c>
      <c r="R24" s="3">
        <f t="shared" si="8"/>
        <v>3.956471745424823</v>
      </c>
      <c r="S24" s="3">
        <f t="shared" si="9"/>
        <v>16.390285801365973</v>
      </c>
      <c r="T24" s="3">
        <f t="shared" si="10"/>
        <v>0.02216588393389025</v>
      </c>
      <c r="U24" s="3">
        <f t="shared" si="11"/>
        <v>2.435753570785365</v>
      </c>
    </row>
    <row r="25" spans="1:21" ht="12.75">
      <c r="A25" t="s">
        <v>30</v>
      </c>
      <c r="B25" s="52">
        <v>2378814</v>
      </c>
      <c r="C25" s="7">
        <v>222403</v>
      </c>
      <c r="D25" s="7">
        <v>61874</v>
      </c>
      <c r="E25" s="7">
        <v>3742</v>
      </c>
      <c r="F25" s="7">
        <v>32883</v>
      </c>
      <c r="G25" s="7">
        <v>6586</v>
      </c>
      <c r="H25" s="2">
        <f t="shared" si="1"/>
        <v>10328</v>
      </c>
      <c r="I25" s="7">
        <v>55786</v>
      </c>
      <c r="J25" s="7">
        <v>177</v>
      </c>
      <c r="K25" s="53">
        <v>61355</v>
      </c>
      <c r="L25" s="3">
        <f t="shared" si="2"/>
        <v>9.349322813805536</v>
      </c>
      <c r="M25" s="3">
        <f t="shared" si="3"/>
        <v>2.6010440496819003</v>
      </c>
      <c r="N25" s="3">
        <f t="shared" si="4"/>
        <v>0.1573052790171909</v>
      </c>
      <c r="O25" s="3">
        <f t="shared" si="5"/>
        <v>1.3823274959706813</v>
      </c>
      <c r="P25" s="3">
        <f t="shared" si="6"/>
        <v>0.2768606540906519</v>
      </c>
      <c r="Q25" s="3">
        <f t="shared" si="7"/>
        <v>0.4341659331078428</v>
      </c>
      <c r="R25" s="3">
        <f t="shared" si="8"/>
        <v>4.4175374787604245</v>
      </c>
      <c r="S25" s="3">
        <f t="shared" si="9"/>
        <v>2.3451181975555886</v>
      </c>
      <c r="T25" s="3">
        <f t="shared" si="10"/>
        <v>0.007440682625879956</v>
      </c>
      <c r="U25" s="3">
        <f t="shared" si="11"/>
        <v>2.579226454863642</v>
      </c>
    </row>
    <row r="26" spans="1:21" ht="12.75">
      <c r="A26" t="s">
        <v>31</v>
      </c>
      <c r="B26" s="52">
        <v>2808254</v>
      </c>
      <c r="C26" s="7">
        <v>261179</v>
      </c>
      <c r="D26" s="7">
        <v>66673</v>
      </c>
      <c r="E26" s="7">
        <v>3822</v>
      </c>
      <c r="F26" s="7">
        <v>25038</v>
      </c>
      <c r="G26" s="7">
        <v>6408</v>
      </c>
      <c r="H26" s="2">
        <f t="shared" si="1"/>
        <v>10230</v>
      </c>
      <c r="I26" s="7">
        <v>115630</v>
      </c>
      <c r="J26" s="7">
        <v>161</v>
      </c>
      <c r="K26" s="53">
        <v>43447</v>
      </c>
      <c r="L26" s="3">
        <f t="shared" si="2"/>
        <v>9.30040516278086</v>
      </c>
      <c r="M26" s="3">
        <f t="shared" si="3"/>
        <v>2.37417982846281</v>
      </c>
      <c r="N26" s="3">
        <f t="shared" si="4"/>
        <v>0.1360988001797558</v>
      </c>
      <c r="O26" s="3">
        <f t="shared" si="5"/>
        <v>0.8915860175041146</v>
      </c>
      <c r="P26" s="3">
        <f t="shared" si="6"/>
        <v>0.22818448758552468</v>
      </c>
      <c r="Q26" s="3">
        <f t="shared" si="7"/>
        <v>0.3642832877652805</v>
      </c>
      <c r="R26" s="3">
        <f t="shared" si="8"/>
        <v>3.6300491337322054</v>
      </c>
      <c r="S26" s="3">
        <f t="shared" si="9"/>
        <v>4.117505040498473</v>
      </c>
      <c r="T26" s="3">
        <f t="shared" si="10"/>
        <v>0.005733099641271765</v>
      </c>
      <c r="U26" s="3">
        <f t="shared" si="11"/>
        <v>1.5471178889089092</v>
      </c>
    </row>
    <row r="27" spans="1:21" ht="12.75">
      <c r="A27" t="s">
        <v>32</v>
      </c>
      <c r="B27" s="52">
        <v>4532233</v>
      </c>
      <c r="C27" s="7">
        <v>659725</v>
      </c>
      <c r="D27" s="7">
        <v>141687</v>
      </c>
      <c r="E27" s="7">
        <v>6684</v>
      </c>
      <c r="F27" s="7">
        <v>77080</v>
      </c>
      <c r="G27" s="7">
        <v>17978</v>
      </c>
      <c r="H27" s="2">
        <f t="shared" si="1"/>
        <v>24662</v>
      </c>
      <c r="I27" s="7">
        <v>263071</v>
      </c>
      <c r="J27" s="7">
        <v>1773</v>
      </c>
      <c r="K27" s="53">
        <v>151452</v>
      </c>
      <c r="L27" s="3">
        <f t="shared" si="2"/>
        <v>14.5562904643252</v>
      </c>
      <c r="M27" s="3">
        <f t="shared" si="3"/>
        <v>3.1262073242924626</v>
      </c>
      <c r="N27" s="3">
        <f t="shared" si="4"/>
        <v>0.14747697216802402</v>
      </c>
      <c r="O27" s="3">
        <f t="shared" si="5"/>
        <v>1.7007069142296967</v>
      </c>
      <c r="P27" s="3">
        <f t="shared" si="6"/>
        <v>0.3966698093412232</v>
      </c>
      <c r="Q27" s="3">
        <f t="shared" si="7"/>
        <v>0.5441467815092472</v>
      </c>
      <c r="R27" s="3">
        <f t="shared" si="8"/>
        <v>5.371061020031407</v>
      </c>
      <c r="S27" s="3">
        <f t="shared" si="9"/>
        <v>5.804445623161916</v>
      </c>
      <c r="T27" s="3">
        <f t="shared" si="10"/>
        <v>0.039119789295916606</v>
      </c>
      <c r="U27" s="3">
        <f t="shared" si="11"/>
        <v>3.341664031835963</v>
      </c>
    </row>
    <row r="28" spans="1:21" ht="12.75">
      <c r="A28" t="s">
        <v>33</v>
      </c>
      <c r="B28" s="52">
        <v>2347201</v>
      </c>
      <c r="C28" s="7">
        <v>259974</v>
      </c>
      <c r="D28" s="7">
        <v>48091</v>
      </c>
      <c r="E28" s="7">
        <v>3198</v>
      </c>
      <c r="F28" s="7">
        <v>30726</v>
      </c>
      <c r="G28" s="7">
        <v>6232</v>
      </c>
      <c r="H28" s="2">
        <f t="shared" si="1"/>
        <v>9430</v>
      </c>
      <c r="I28" s="7">
        <v>130471</v>
      </c>
      <c r="J28" s="7">
        <v>334</v>
      </c>
      <c r="K28" s="53">
        <v>40922</v>
      </c>
      <c r="L28" s="3">
        <f t="shared" si="2"/>
        <v>11.075915526620857</v>
      </c>
      <c r="M28" s="3">
        <f t="shared" si="3"/>
        <v>2.04886586193513</v>
      </c>
      <c r="N28" s="3">
        <f t="shared" si="4"/>
        <v>0.13624738571600814</v>
      </c>
      <c r="O28" s="3">
        <f t="shared" si="5"/>
        <v>1.3090485220481756</v>
      </c>
      <c r="P28" s="3">
        <f t="shared" si="6"/>
        <v>0.2655077260106825</v>
      </c>
      <c r="Q28" s="3">
        <f t="shared" si="7"/>
        <v>0.40175511172669065</v>
      </c>
      <c r="R28" s="3">
        <f t="shared" si="8"/>
        <v>3.7596694957099963</v>
      </c>
      <c r="S28" s="3">
        <f t="shared" si="9"/>
        <v>5.558578068090462</v>
      </c>
      <c r="T28" s="3">
        <f t="shared" si="10"/>
        <v>0.014229714455643125</v>
      </c>
      <c r="U28" s="3">
        <f t="shared" si="11"/>
        <v>1.7434382483647544</v>
      </c>
    </row>
    <row r="29" spans="1:21" ht="12.75">
      <c r="A29" t="s">
        <v>34</v>
      </c>
      <c r="B29" s="52">
        <v>1274719</v>
      </c>
      <c r="C29" s="7">
        <v>158951</v>
      </c>
      <c r="D29" s="7">
        <v>44735</v>
      </c>
      <c r="E29" s="7">
        <v>1920</v>
      </c>
      <c r="F29" s="7">
        <v>16886</v>
      </c>
      <c r="G29" s="7">
        <v>4915</v>
      </c>
      <c r="H29" s="2">
        <f t="shared" si="1"/>
        <v>6835</v>
      </c>
      <c r="I29" s="7">
        <v>28867</v>
      </c>
      <c r="J29" s="7">
        <v>318</v>
      </c>
      <c r="K29" s="53">
        <v>61310</v>
      </c>
      <c r="L29" s="3">
        <f t="shared" si="2"/>
        <v>12.469493276557422</v>
      </c>
      <c r="M29" s="3">
        <f t="shared" si="3"/>
        <v>3.5094008954130285</v>
      </c>
      <c r="N29" s="3">
        <f t="shared" si="4"/>
        <v>0.15062143107618228</v>
      </c>
      <c r="O29" s="3">
        <f t="shared" si="5"/>
        <v>1.3246841068502155</v>
      </c>
      <c r="P29" s="3">
        <f t="shared" si="6"/>
        <v>0.38557517382262285</v>
      </c>
      <c r="Q29" s="3">
        <f t="shared" si="7"/>
        <v>0.5361966048988052</v>
      </c>
      <c r="R29" s="3">
        <f t="shared" si="8"/>
        <v>5.37028160716205</v>
      </c>
      <c r="S29" s="3">
        <f t="shared" si="9"/>
        <v>2.264577526497997</v>
      </c>
      <c r="T29" s="3">
        <f t="shared" si="10"/>
        <v>0.02494667452199269</v>
      </c>
      <c r="U29" s="3">
        <f t="shared" si="11"/>
        <v>4.809687468375383</v>
      </c>
    </row>
    <row r="30" spans="1:21" ht="12.75">
      <c r="A30" t="s">
        <v>35</v>
      </c>
      <c r="B30" s="52">
        <v>2712729</v>
      </c>
      <c r="C30" s="7">
        <v>337118</v>
      </c>
      <c r="D30" s="7">
        <v>92946</v>
      </c>
      <c r="E30" s="7">
        <v>4290</v>
      </c>
      <c r="F30" s="7">
        <v>44200</v>
      </c>
      <c r="G30" s="7">
        <v>11098</v>
      </c>
      <c r="H30" s="2">
        <f t="shared" si="1"/>
        <v>15388</v>
      </c>
      <c r="I30" s="7">
        <v>80374</v>
      </c>
      <c r="J30" s="7">
        <v>193</v>
      </c>
      <c r="K30" s="53">
        <v>104017</v>
      </c>
      <c r="L30" s="3">
        <f t="shared" si="2"/>
        <v>12.42726420516019</v>
      </c>
      <c r="M30" s="3">
        <f t="shared" si="3"/>
        <v>3.4262913840637967</v>
      </c>
      <c r="N30" s="3">
        <f t="shared" si="4"/>
        <v>0.15814333094090857</v>
      </c>
      <c r="O30" s="3">
        <f t="shared" si="5"/>
        <v>1.6293555309063308</v>
      </c>
      <c r="P30" s="3">
        <f t="shared" si="6"/>
        <v>0.40910831859725016</v>
      </c>
      <c r="Q30" s="3">
        <f t="shared" si="7"/>
        <v>0.5672516495381588</v>
      </c>
      <c r="R30" s="3">
        <f t="shared" si="8"/>
        <v>5.6228985645082865</v>
      </c>
      <c r="S30" s="3">
        <f t="shared" si="9"/>
        <v>2.962846638938132</v>
      </c>
      <c r="T30" s="3">
        <f t="shared" si="10"/>
        <v>0.007114606729975608</v>
      </c>
      <c r="U30" s="3">
        <f t="shared" si="11"/>
        <v>3.8344043949837965</v>
      </c>
    </row>
    <row r="31" spans="1:21" ht="12.75">
      <c r="A31" t="s">
        <v>36</v>
      </c>
      <c r="B31" s="52">
        <v>482825</v>
      </c>
      <c r="C31" s="7">
        <v>73218</v>
      </c>
      <c r="D31" s="7">
        <v>10082</v>
      </c>
      <c r="E31" s="7">
        <v>773</v>
      </c>
      <c r="F31" s="7">
        <v>5964</v>
      </c>
      <c r="G31" s="7">
        <v>1353</v>
      </c>
      <c r="H31" s="2">
        <f t="shared" si="1"/>
        <v>2126</v>
      </c>
      <c r="I31" s="7">
        <v>38510</v>
      </c>
      <c r="J31" s="7">
        <v>283</v>
      </c>
      <c r="K31" s="53">
        <v>16253</v>
      </c>
      <c r="L31" s="3">
        <f t="shared" si="2"/>
        <v>15.16450059545384</v>
      </c>
      <c r="M31" s="3">
        <f t="shared" si="3"/>
        <v>2.088127168228654</v>
      </c>
      <c r="N31" s="3">
        <f t="shared" si="4"/>
        <v>0.16009941490187957</v>
      </c>
      <c r="O31" s="3">
        <f t="shared" si="5"/>
        <v>1.23523015585357</v>
      </c>
      <c r="P31" s="3">
        <f t="shared" si="6"/>
        <v>0.2802257546730182</v>
      </c>
      <c r="Q31" s="3">
        <f t="shared" si="7"/>
        <v>0.4403251695748977</v>
      </c>
      <c r="R31" s="3">
        <f t="shared" si="8"/>
        <v>3.763682493657122</v>
      </c>
      <c r="S31" s="3">
        <f t="shared" si="9"/>
        <v>7.975974732045772</v>
      </c>
      <c r="T31" s="3">
        <f t="shared" si="10"/>
        <v>0.05861336923315901</v>
      </c>
      <c r="U31" s="3">
        <f t="shared" si="11"/>
        <v>3.3662300005177856</v>
      </c>
    </row>
    <row r="32" spans="1:21" ht="12.75">
      <c r="A32" t="s">
        <v>37</v>
      </c>
      <c r="B32" s="52">
        <v>796793</v>
      </c>
      <c r="C32" s="7">
        <v>75663</v>
      </c>
      <c r="D32" s="7">
        <v>24404</v>
      </c>
      <c r="E32" s="7">
        <v>1279</v>
      </c>
      <c r="F32" s="7">
        <v>9167</v>
      </c>
      <c r="G32" s="7">
        <v>2804</v>
      </c>
      <c r="H32" s="2">
        <f t="shared" si="1"/>
        <v>4083</v>
      </c>
      <c r="I32" s="7">
        <v>13881</v>
      </c>
      <c r="J32" s="7">
        <v>60</v>
      </c>
      <c r="K32" s="53">
        <v>24068</v>
      </c>
      <c r="L32" s="3">
        <f t="shared" si="2"/>
        <v>9.495941856918924</v>
      </c>
      <c r="M32" s="3">
        <f t="shared" si="3"/>
        <v>3.0627779109505227</v>
      </c>
      <c r="N32" s="3">
        <f t="shared" si="4"/>
        <v>0.1605184784504884</v>
      </c>
      <c r="O32" s="3">
        <f t="shared" si="5"/>
        <v>1.1504870148206623</v>
      </c>
      <c r="P32" s="3">
        <f t="shared" si="6"/>
        <v>0.35191072210724744</v>
      </c>
      <c r="Q32" s="3">
        <f t="shared" si="7"/>
        <v>0.5124292005577358</v>
      </c>
      <c r="R32" s="3">
        <f t="shared" si="8"/>
        <v>4.7256941263289205</v>
      </c>
      <c r="S32" s="3">
        <f t="shared" si="9"/>
        <v>1.7421086781635884</v>
      </c>
      <c r="T32" s="3">
        <f t="shared" si="10"/>
        <v>0.007530186635675766</v>
      </c>
      <c r="U32" s="3">
        <f t="shared" si="11"/>
        <v>3.020608865790739</v>
      </c>
    </row>
    <row r="33" spans="1:21" ht="12.75">
      <c r="A33" t="s">
        <v>38</v>
      </c>
      <c r="B33" s="52">
        <v>1173814</v>
      </c>
      <c r="C33" s="7">
        <v>167564</v>
      </c>
      <c r="D33" s="7">
        <v>61985</v>
      </c>
      <c r="E33" s="7">
        <v>1838</v>
      </c>
      <c r="F33" s="7">
        <v>32949</v>
      </c>
      <c r="G33" s="7">
        <v>3416</v>
      </c>
      <c r="H33" s="2">
        <f t="shared" si="1"/>
        <v>5254</v>
      </c>
      <c r="I33" s="7">
        <v>32703</v>
      </c>
      <c r="J33" s="7">
        <v>242</v>
      </c>
      <c r="K33" s="53">
        <v>34431</v>
      </c>
      <c r="L33" s="3">
        <f t="shared" si="2"/>
        <v>14.275174772153</v>
      </c>
      <c r="M33" s="3">
        <f t="shared" si="3"/>
        <v>5.2806492340353754</v>
      </c>
      <c r="N33" s="3">
        <f t="shared" si="4"/>
        <v>0.15658358138512574</v>
      </c>
      <c r="O33" s="3">
        <f t="shared" si="5"/>
        <v>2.8070034945911364</v>
      </c>
      <c r="P33" s="3">
        <f t="shared" si="6"/>
        <v>0.2910171458169693</v>
      </c>
      <c r="Q33" s="3">
        <f t="shared" si="7"/>
        <v>0.44760072720209504</v>
      </c>
      <c r="R33" s="3">
        <f t="shared" si="8"/>
        <v>8.535253455828606</v>
      </c>
      <c r="S33" s="3">
        <f t="shared" si="9"/>
        <v>2.786046170858415</v>
      </c>
      <c r="T33" s="3">
        <f t="shared" si="10"/>
        <v>0.0206165542411319</v>
      </c>
      <c r="U33" s="3">
        <f t="shared" si="11"/>
        <v>2.933258591224845</v>
      </c>
    </row>
    <row r="34" spans="1:21" ht="12.75">
      <c r="A34" t="s">
        <v>39</v>
      </c>
      <c r="B34" s="52">
        <v>614754</v>
      </c>
      <c r="C34" s="7">
        <v>95781</v>
      </c>
      <c r="D34" s="7">
        <v>13293</v>
      </c>
      <c r="E34" s="7">
        <v>787</v>
      </c>
      <c r="F34" s="7">
        <v>7521</v>
      </c>
      <c r="G34" s="7">
        <v>1393</v>
      </c>
      <c r="H34" s="2">
        <f t="shared" si="1"/>
        <v>2180</v>
      </c>
      <c r="I34" s="7">
        <v>63910</v>
      </c>
      <c r="J34" s="7">
        <v>27</v>
      </c>
      <c r="K34" s="53">
        <v>8850</v>
      </c>
      <c r="L34" s="3">
        <f t="shared" si="2"/>
        <v>15.580378492860557</v>
      </c>
      <c r="M34" s="3">
        <f t="shared" si="3"/>
        <v>2.1623283459725355</v>
      </c>
      <c r="N34" s="3">
        <f t="shared" si="4"/>
        <v>0.1280186871496566</v>
      </c>
      <c r="O34" s="3">
        <f t="shared" si="5"/>
        <v>1.2234161957465912</v>
      </c>
      <c r="P34" s="3">
        <f t="shared" si="6"/>
        <v>0.2265947029218191</v>
      </c>
      <c r="Q34" s="3">
        <f t="shared" si="7"/>
        <v>0.35461339007147574</v>
      </c>
      <c r="R34" s="3">
        <f t="shared" si="8"/>
        <v>3.7403579317906024</v>
      </c>
      <c r="S34" s="3">
        <f t="shared" si="9"/>
        <v>10.3960283300312</v>
      </c>
      <c r="T34" s="3">
        <f t="shared" si="10"/>
        <v>0.004392000702720113</v>
      </c>
      <c r="U34" s="3">
        <f t="shared" si="11"/>
        <v>1.4396002303360367</v>
      </c>
    </row>
    <row r="35" spans="1:21" ht="12.75">
      <c r="A35" t="s">
        <v>40</v>
      </c>
      <c r="B35" s="52">
        <v>3553562</v>
      </c>
      <c r="C35" s="7">
        <v>339202</v>
      </c>
      <c r="D35" s="7">
        <v>92118</v>
      </c>
      <c r="E35" s="7">
        <v>4578</v>
      </c>
      <c r="F35" s="7">
        <v>39260</v>
      </c>
      <c r="G35" s="7">
        <v>8145</v>
      </c>
      <c r="H35" s="2">
        <f t="shared" si="1"/>
        <v>12723</v>
      </c>
      <c r="I35" s="7">
        <v>134903</v>
      </c>
      <c r="J35" s="7">
        <v>156</v>
      </c>
      <c r="K35" s="53">
        <v>60042</v>
      </c>
      <c r="L35" s="3">
        <f t="shared" si="2"/>
        <v>9.545408241083173</v>
      </c>
      <c r="M35" s="3">
        <f t="shared" si="3"/>
        <v>2.592272204621729</v>
      </c>
      <c r="N35" s="3">
        <f t="shared" si="4"/>
        <v>0.12882848251979281</v>
      </c>
      <c r="O35" s="3">
        <f t="shared" si="5"/>
        <v>1.1048069514475898</v>
      </c>
      <c r="P35" s="3">
        <f t="shared" si="6"/>
        <v>0.22920663829701016</v>
      </c>
      <c r="Q35" s="3">
        <f t="shared" si="7"/>
        <v>0.35803512081680294</v>
      </c>
      <c r="R35" s="3">
        <f t="shared" si="8"/>
        <v>4.055114276886122</v>
      </c>
      <c r="S35" s="3">
        <f t="shared" si="9"/>
        <v>3.7962753991628686</v>
      </c>
      <c r="T35" s="3">
        <f t="shared" si="10"/>
        <v>0.0043899613964804894</v>
      </c>
      <c r="U35" s="3">
        <f t="shared" si="11"/>
        <v>1.6896286036377024</v>
      </c>
    </row>
    <row r="36" spans="1:21" ht="12.75">
      <c r="A36" t="s">
        <v>41</v>
      </c>
      <c r="B36" s="52">
        <v>901388</v>
      </c>
      <c r="C36" s="7">
        <v>109993</v>
      </c>
      <c r="D36" s="7">
        <v>22150</v>
      </c>
      <c r="E36" s="7">
        <v>1303</v>
      </c>
      <c r="F36" s="7">
        <v>11050</v>
      </c>
      <c r="G36" s="7">
        <v>2143</v>
      </c>
      <c r="H36" s="2">
        <f t="shared" si="1"/>
        <v>3446</v>
      </c>
      <c r="I36" s="7">
        <v>36612</v>
      </c>
      <c r="J36" s="7">
        <v>229</v>
      </c>
      <c r="K36" s="53">
        <v>36506</v>
      </c>
      <c r="L36" s="3">
        <f t="shared" si="2"/>
        <v>12.202625284561144</v>
      </c>
      <c r="M36" s="3">
        <f t="shared" si="3"/>
        <v>2.457321375478706</v>
      </c>
      <c r="N36" s="3">
        <f t="shared" si="4"/>
        <v>0.14455484208797986</v>
      </c>
      <c r="O36" s="3">
        <f t="shared" si="5"/>
        <v>1.2258871873155621</v>
      </c>
      <c r="P36" s="3">
        <f t="shared" si="6"/>
        <v>0.23774445632735292</v>
      </c>
      <c r="Q36" s="3">
        <f t="shared" si="7"/>
        <v>0.38229929841533283</v>
      </c>
      <c r="R36" s="3">
        <f t="shared" si="8"/>
        <v>4.065507861209602</v>
      </c>
      <c r="S36" s="3">
        <f t="shared" si="9"/>
        <v>4.061735900633245</v>
      </c>
      <c r="T36" s="3">
        <f t="shared" si="10"/>
        <v>0.025405263881924323</v>
      </c>
      <c r="U36" s="3">
        <f t="shared" si="11"/>
        <v>4.049976258836372</v>
      </c>
    </row>
    <row r="37" spans="1:21" ht="12.75">
      <c r="A37" t="s">
        <v>42</v>
      </c>
      <c r="B37" s="52">
        <v>8108103</v>
      </c>
      <c r="C37" s="7">
        <v>790348</v>
      </c>
      <c r="D37" s="7">
        <v>200039</v>
      </c>
      <c r="E37" s="7">
        <v>12786</v>
      </c>
      <c r="F37" s="7">
        <v>77225</v>
      </c>
      <c r="G37" s="7">
        <v>21027</v>
      </c>
      <c r="H37" s="2">
        <f t="shared" si="1"/>
        <v>33813</v>
      </c>
      <c r="I37" s="7">
        <v>289301</v>
      </c>
      <c r="J37" s="7">
        <v>892</v>
      </c>
      <c r="K37" s="53">
        <v>189078</v>
      </c>
      <c r="L37" s="3">
        <f t="shared" si="2"/>
        <v>9.747631474341162</v>
      </c>
      <c r="M37" s="3">
        <f t="shared" si="3"/>
        <v>2.467149220970676</v>
      </c>
      <c r="N37" s="3">
        <f t="shared" si="4"/>
        <v>0.1576940993472826</v>
      </c>
      <c r="O37" s="3">
        <f t="shared" si="5"/>
        <v>0.9524422667052947</v>
      </c>
      <c r="P37" s="3">
        <f t="shared" si="6"/>
        <v>0.25933316337989293</v>
      </c>
      <c r="Q37" s="3">
        <f t="shared" si="7"/>
        <v>0.41702726272717555</v>
      </c>
      <c r="R37" s="3">
        <f t="shared" si="8"/>
        <v>3.8366187504031464</v>
      </c>
      <c r="S37" s="3">
        <f t="shared" si="9"/>
        <v>3.568047914536853</v>
      </c>
      <c r="T37" s="3">
        <f t="shared" si="10"/>
        <v>0.011001340264177699</v>
      </c>
      <c r="U37" s="3">
        <f t="shared" si="11"/>
        <v>2.3319634691369857</v>
      </c>
    </row>
    <row r="38" spans="1:21" ht="12.75">
      <c r="A38" t="s">
        <v>43</v>
      </c>
      <c r="B38" s="52">
        <v>4327528</v>
      </c>
      <c r="C38" s="7">
        <v>582373</v>
      </c>
      <c r="D38" s="7">
        <v>156587</v>
      </c>
      <c r="E38" s="7">
        <v>6671</v>
      </c>
      <c r="F38" s="7">
        <v>71693</v>
      </c>
      <c r="G38" s="7">
        <v>14510</v>
      </c>
      <c r="H38" s="2">
        <f t="shared" si="1"/>
        <v>21181</v>
      </c>
      <c r="I38" s="7">
        <v>191508</v>
      </c>
      <c r="J38" s="7">
        <v>1620</v>
      </c>
      <c r="K38" s="53">
        <v>139784</v>
      </c>
      <c r="L38" s="3">
        <f t="shared" si="2"/>
        <v>13.457405705982723</v>
      </c>
      <c r="M38" s="3">
        <f t="shared" si="3"/>
        <v>3.6183936880362184</v>
      </c>
      <c r="N38" s="3">
        <f t="shared" si="4"/>
        <v>0.15415267099369434</v>
      </c>
      <c r="O38" s="3">
        <f t="shared" si="5"/>
        <v>1.656673278601548</v>
      </c>
      <c r="P38" s="3">
        <f t="shared" si="6"/>
        <v>0.335295346442588</v>
      </c>
      <c r="Q38" s="3">
        <f t="shared" si="7"/>
        <v>0.48944801743628236</v>
      </c>
      <c r="R38" s="3">
        <f t="shared" si="8"/>
        <v>5.764514984074048</v>
      </c>
      <c r="S38" s="3">
        <f t="shared" si="9"/>
        <v>4.425343983909521</v>
      </c>
      <c r="T38" s="3">
        <f t="shared" si="10"/>
        <v>0.037434766453273094</v>
      </c>
      <c r="U38" s="3">
        <f t="shared" si="11"/>
        <v>3.23011197154588</v>
      </c>
    </row>
    <row r="39" spans="1:21" ht="12.75">
      <c r="A39" t="s">
        <v>44</v>
      </c>
      <c r="B39" s="52">
        <v>317498</v>
      </c>
      <c r="C39" s="7">
        <v>36306</v>
      </c>
      <c r="D39" s="7">
        <v>7422</v>
      </c>
      <c r="E39" s="7">
        <v>554</v>
      </c>
      <c r="F39" s="7">
        <v>2734</v>
      </c>
      <c r="G39" s="7">
        <v>1043</v>
      </c>
      <c r="H39" s="2">
        <f t="shared" si="1"/>
        <v>1597</v>
      </c>
      <c r="I39" s="7">
        <v>11483</v>
      </c>
      <c r="J39" s="7">
        <v>319</v>
      </c>
      <c r="K39" s="53">
        <v>12751</v>
      </c>
      <c r="L39" s="3">
        <f t="shared" si="2"/>
        <v>11.435032661623065</v>
      </c>
      <c r="M39" s="3">
        <f t="shared" si="3"/>
        <v>2.337652520645799</v>
      </c>
      <c r="N39" s="3">
        <f t="shared" si="4"/>
        <v>0.17448928812149997</v>
      </c>
      <c r="O39" s="3">
        <f t="shared" si="5"/>
        <v>0.8611077865057418</v>
      </c>
      <c r="P39" s="3">
        <f t="shared" si="6"/>
        <v>0.3285060063370478</v>
      </c>
      <c r="Q39" s="3">
        <f t="shared" si="7"/>
        <v>0.5029952944585477</v>
      </c>
      <c r="R39" s="3">
        <f t="shared" si="8"/>
        <v>3.7017556016100888</v>
      </c>
      <c r="S39" s="3">
        <f t="shared" si="9"/>
        <v>3.6167156958469033</v>
      </c>
      <c r="T39" s="3">
        <f t="shared" si="10"/>
        <v>0.10047307384613446</v>
      </c>
      <c r="U39" s="3">
        <f t="shared" si="11"/>
        <v>4.0160882903199395</v>
      </c>
    </row>
    <row r="40" spans="1:21" ht="12.75">
      <c r="A40" t="s">
        <v>45</v>
      </c>
      <c r="B40" s="52">
        <v>5127508</v>
      </c>
      <c r="C40" s="7">
        <v>524073</v>
      </c>
      <c r="D40" s="7">
        <v>184143</v>
      </c>
      <c r="E40" s="7">
        <v>8126</v>
      </c>
      <c r="F40" s="7">
        <v>78089</v>
      </c>
      <c r="G40" s="7">
        <v>19263</v>
      </c>
      <c r="H40" s="2">
        <f t="shared" si="1"/>
        <v>27389</v>
      </c>
      <c r="I40" s="7">
        <v>58591</v>
      </c>
      <c r="J40" s="7">
        <v>346</v>
      </c>
      <c r="K40" s="53">
        <v>175515</v>
      </c>
      <c r="L40" s="3">
        <f t="shared" si="2"/>
        <v>10.22081291730798</v>
      </c>
      <c r="M40" s="3">
        <f t="shared" si="3"/>
        <v>3.591276698154347</v>
      </c>
      <c r="N40" s="3">
        <f t="shared" si="4"/>
        <v>0.15847854357321334</v>
      </c>
      <c r="O40" s="3">
        <f t="shared" si="5"/>
        <v>1.522942528807366</v>
      </c>
      <c r="P40" s="3">
        <f t="shared" si="6"/>
        <v>0.3756795698807296</v>
      </c>
      <c r="Q40" s="3">
        <f t="shared" si="7"/>
        <v>0.5341581134539429</v>
      </c>
      <c r="R40" s="3">
        <f t="shared" si="8"/>
        <v>5.648377340415655</v>
      </c>
      <c r="S40" s="3">
        <f t="shared" si="9"/>
        <v>1.142679835896892</v>
      </c>
      <c r="T40" s="3">
        <f t="shared" si="10"/>
        <v>0.0067479173118793765</v>
      </c>
      <c r="U40" s="3">
        <f t="shared" si="11"/>
        <v>3.4230078236835513</v>
      </c>
    </row>
    <row r="41" spans="1:21" ht="12.75">
      <c r="A41" t="s">
        <v>46</v>
      </c>
      <c r="B41" s="52">
        <v>1664378</v>
      </c>
      <c r="C41" s="7">
        <v>203928</v>
      </c>
      <c r="D41" s="7">
        <v>59264</v>
      </c>
      <c r="E41" s="7">
        <v>2717</v>
      </c>
      <c r="F41" s="7">
        <v>22671</v>
      </c>
      <c r="G41" s="7">
        <v>8405</v>
      </c>
      <c r="H41" s="2">
        <f t="shared" si="1"/>
        <v>11122</v>
      </c>
      <c r="I41" s="7">
        <v>35187</v>
      </c>
      <c r="J41" s="7">
        <v>318</v>
      </c>
      <c r="K41" s="53">
        <v>75366</v>
      </c>
      <c r="L41" s="3">
        <f t="shared" si="2"/>
        <v>12.252505140058329</v>
      </c>
      <c r="M41" s="3">
        <f t="shared" si="3"/>
        <v>3.560729593878314</v>
      </c>
      <c r="N41" s="3">
        <f t="shared" si="4"/>
        <v>0.1632441668899733</v>
      </c>
      <c r="O41" s="3">
        <f t="shared" si="5"/>
        <v>1.3621304775718017</v>
      </c>
      <c r="P41" s="3">
        <f t="shared" si="6"/>
        <v>0.5049934570151732</v>
      </c>
      <c r="Q41" s="3">
        <f t="shared" si="7"/>
        <v>0.6682376239051465</v>
      </c>
      <c r="R41" s="3">
        <f t="shared" si="8"/>
        <v>5.591097695355262</v>
      </c>
      <c r="S41" s="3">
        <f t="shared" si="9"/>
        <v>2.1141231138599523</v>
      </c>
      <c r="T41" s="3">
        <f t="shared" si="10"/>
        <v>0.019106236684214763</v>
      </c>
      <c r="U41" s="3">
        <f t="shared" si="11"/>
        <v>4.528178094158899</v>
      </c>
    </row>
    <row r="42" spans="1:21" ht="12.75">
      <c r="A42" t="s">
        <v>47</v>
      </c>
      <c r="B42" s="52">
        <v>1675562</v>
      </c>
      <c r="C42" s="7">
        <v>156624</v>
      </c>
      <c r="D42" s="7">
        <v>40193</v>
      </c>
      <c r="E42" s="7">
        <v>2608</v>
      </c>
      <c r="F42" s="7">
        <v>24191</v>
      </c>
      <c r="G42" s="7">
        <v>4401</v>
      </c>
      <c r="H42" s="2">
        <f t="shared" si="1"/>
        <v>7009</v>
      </c>
      <c r="I42" s="7">
        <v>55473</v>
      </c>
      <c r="J42" s="7">
        <v>461</v>
      </c>
      <c r="K42" s="53">
        <v>29297</v>
      </c>
      <c r="L42" s="3">
        <f t="shared" si="2"/>
        <v>9.347550254780188</v>
      </c>
      <c r="M42" s="3">
        <f t="shared" si="3"/>
        <v>2.39877724608221</v>
      </c>
      <c r="N42" s="3">
        <f t="shared" si="4"/>
        <v>0.15564926872297177</v>
      </c>
      <c r="O42" s="3">
        <f t="shared" si="5"/>
        <v>1.4437543940480866</v>
      </c>
      <c r="P42" s="3">
        <f t="shared" si="6"/>
        <v>0.26265814097001483</v>
      </c>
      <c r="Q42" s="3">
        <f t="shared" si="7"/>
        <v>0.41830740969298663</v>
      </c>
      <c r="R42" s="3">
        <f t="shared" si="8"/>
        <v>4.260839049823284</v>
      </c>
      <c r="S42" s="3">
        <f t="shared" si="9"/>
        <v>3.3107100781707866</v>
      </c>
      <c r="T42" s="3">
        <f t="shared" si="10"/>
        <v>0.027513156779635724</v>
      </c>
      <c r="U42" s="3">
        <f t="shared" si="11"/>
        <v>1.7484879700064813</v>
      </c>
    </row>
    <row r="43" spans="1:21" ht="12.75">
      <c r="A43" t="s">
        <v>48</v>
      </c>
      <c r="B43" s="52">
        <v>5567315</v>
      </c>
      <c r="C43" s="7">
        <v>548411</v>
      </c>
      <c r="D43" s="7">
        <v>135262</v>
      </c>
      <c r="E43" s="7">
        <v>9386</v>
      </c>
      <c r="F43" s="7">
        <v>64818</v>
      </c>
      <c r="G43" s="7">
        <v>20131</v>
      </c>
      <c r="H43" s="2">
        <f t="shared" si="1"/>
        <v>29517</v>
      </c>
      <c r="I43" s="7">
        <v>161582</v>
      </c>
      <c r="J43" s="7">
        <v>411</v>
      </c>
      <c r="K43" s="53">
        <v>156821</v>
      </c>
      <c r="L43" s="3">
        <f t="shared" si="2"/>
        <v>9.850547346431808</v>
      </c>
      <c r="M43" s="3">
        <f t="shared" si="3"/>
        <v>2.4295733221490075</v>
      </c>
      <c r="N43" s="3">
        <f t="shared" si="4"/>
        <v>0.16859114312734236</v>
      </c>
      <c r="O43" s="3">
        <f t="shared" si="5"/>
        <v>1.164259611679957</v>
      </c>
      <c r="P43" s="3">
        <f t="shared" si="6"/>
        <v>0.36159261690779126</v>
      </c>
      <c r="Q43" s="3">
        <f t="shared" si="7"/>
        <v>0.5301837600351337</v>
      </c>
      <c r="R43" s="3">
        <f t="shared" si="8"/>
        <v>4.124016693864098</v>
      </c>
      <c r="S43" s="3">
        <f t="shared" si="9"/>
        <v>2.9023326325167518</v>
      </c>
      <c r="T43" s="3">
        <f t="shared" si="10"/>
        <v>0.00738237372952671</v>
      </c>
      <c r="U43" s="3">
        <f t="shared" si="11"/>
        <v>2.8168156463214316</v>
      </c>
    </row>
    <row r="44" spans="1:21" ht="12.75">
      <c r="A44" t="s">
        <v>49</v>
      </c>
      <c r="B44" s="52">
        <v>463388</v>
      </c>
      <c r="C44" s="7">
        <v>49788</v>
      </c>
      <c r="D44" s="7">
        <v>15763</v>
      </c>
      <c r="E44" s="7">
        <v>727</v>
      </c>
      <c r="F44" s="7">
        <v>5171</v>
      </c>
      <c r="G44" s="7">
        <v>1219</v>
      </c>
      <c r="H44" s="2">
        <f t="shared" si="1"/>
        <v>1946</v>
      </c>
      <c r="I44" s="7">
        <v>17077</v>
      </c>
      <c r="J44" s="7">
        <v>12</v>
      </c>
      <c r="K44" s="53">
        <v>9819</v>
      </c>
      <c r="L44" s="3">
        <f t="shared" si="2"/>
        <v>10.74434383281397</v>
      </c>
      <c r="M44" s="3">
        <f t="shared" si="3"/>
        <v>3.4016849810525955</v>
      </c>
      <c r="N44" s="3">
        <f t="shared" si="4"/>
        <v>0.15688796429773755</v>
      </c>
      <c r="O44" s="3">
        <f t="shared" si="5"/>
        <v>1.1159115039664385</v>
      </c>
      <c r="P44" s="3">
        <f t="shared" si="6"/>
        <v>0.2630624875913921</v>
      </c>
      <c r="Q44" s="3">
        <f t="shared" si="7"/>
        <v>0.4199504518891296</v>
      </c>
      <c r="R44" s="3">
        <f t="shared" si="8"/>
        <v>4.937546936908164</v>
      </c>
      <c r="S44" s="3">
        <f t="shared" si="9"/>
        <v>3.6852486469222336</v>
      </c>
      <c r="T44" s="3">
        <f t="shared" si="10"/>
        <v>0.0025896225193574283</v>
      </c>
      <c r="U44" s="3">
        <f t="shared" si="11"/>
        <v>2.1189586264642157</v>
      </c>
    </row>
    <row r="45" spans="1:21" ht="12.75">
      <c r="A45" t="s">
        <v>50</v>
      </c>
      <c r="B45" s="52">
        <v>2137683</v>
      </c>
      <c r="C45" s="7">
        <v>336502</v>
      </c>
      <c r="D45" s="7">
        <v>92758</v>
      </c>
      <c r="E45" s="7">
        <v>3957</v>
      </c>
      <c r="F45" s="7">
        <v>36523</v>
      </c>
      <c r="G45" s="7">
        <v>8519</v>
      </c>
      <c r="H45" s="2">
        <f t="shared" si="1"/>
        <v>12476</v>
      </c>
      <c r="I45" s="7">
        <v>112531</v>
      </c>
      <c r="J45" s="7">
        <v>370</v>
      </c>
      <c r="K45" s="53">
        <v>81844</v>
      </c>
      <c r="L45" s="3">
        <f t="shared" si="2"/>
        <v>15.741435937882278</v>
      </c>
      <c r="M45" s="3">
        <f t="shared" si="3"/>
        <v>4.339184060499148</v>
      </c>
      <c r="N45" s="3">
        <f t="shared" si="4"/>
        <v>0.18510695926383847</v>
      </c>
      <c r="O45" s="3">
        <f t="shared" si="5"/>
        <v>1.7085320882469477</v>
      </c>
      <c r="P45" s="3">
        <f t="shared" si="6"/>
        <v>0.39851558907471313</v>
      </c>
      <c r="Q45" s="3">
        <f t="shared" si="7"/>
        <v>0.5836225483385516</v>
      </c>
      <c r="R45" s="3">
        <f t="shared" si="8"/>
        <v>6.631338697084647</v>
      </c>
      <c r="S45" s="3">
        <f t="shared" si="9"/>
        <v>5.264157501369474</v>
      </c>
      <c r="T45" s="3">
        <f t="shared" si="10"/>
        <v>0.017308459673394044</v>
      </c>
      <c r="U45" s="3">
        <f t="shared" si="11"/>
        <v>3.828631279754763</v>
      </c>
    </row>
    <row r="46" spans="1:21" ht="12.75">
      <c r="A46" t="s">
        <v>51</v>
      </c>
      <c r="B46" s="52">
        <v>363438</v>
      </c>
      <c r="C46" s="7">
        <v>41156</v>
      </c>
      <c r="D46" s="7">
        <v>10366</v>
      </c>
      <c r="E46" s="7">
        <v>642</v>
      </c>
      <c r="F46" s="7">
        <v>3696</v>
      </c>
      <c r="G46" s="7">
        <v>1314</v>
      </c>
      <c r="H46" s="2">
        <f t="shared" si="1"/>
        <v>1956</v>
      </c>
      <c r="I46" s="7">
        <v>13277</v>
      </c>
      <c r="J46" s="7">
        <v>88</v>
      </c>
      <c r="K46" s="53">
        <v>11773</v>
      </c>
      <c r="L46" s="3">
        <f t="shared" si="2"/>
        <v>11.32407728415851</v>
      </c>
      <c r="M46" s="3">
        <f t="shared" si="3"/>
        <v>2.8522058783066164</v>
      </c>
      <c r="N46" s="3">
        <f t="shared" si="4"/>
        <v>0.17664636058970168</v>
      </c>
      <c r="O46" s="3">
        <f t="shared" si="5"/>
        <v>1.0169547488154789</v>
      </c>
      <c r="P46" s="3">
        <f t="shared" si="6"/>
        <v>0.36154722401069783</v>
      </c>
      <c r="Q46" s="3">
        <f t="shared" si="7"/>
        <v>0.5381935846003996</v>
      </c>
      <c r="R46" s="3">
        <f t="shared" si="8"/>
        <v>4.407354211722494</v>
      </c>
      <c r="S46" s="3">
        <f t="shared" si="9"/>
        <v>3.653167803036556</v>
      </c>
      <c r="T46" s="3">
        <f t="shared" si="10"/>
        <v>0.02421320830513045</v>
      </c>
      <c r="U46" s="3">
        <f t="shared" si="11"/>
        <v>3.2393420610943267</v>
      </c>
    </row>
    <row r="47" spans="1:21" ht="12.75">
      <c r="A47" t="s">
        <v>52</v>
      </c>
      <c r="B47" s="52">
        <v>2812133</v>
      </c>
      <c r="C47" s="7">
        <v>318581</v>
      </c>
      <c r="D47" s="7">
        <v>98370</v>
      </c>
      <c r="E47" s="7">
        <v>3980</v>
      </c>
      <c r="F47" s="7">
        <v>47274</v>
      </c>
      <c r="G47" s="7">
        <v>10518</v>
      </c>
      <c r="H47" s="2">
        <f t="shared" si="1"/>
        <v>14498</v>
      </c>
      <c r="I47" s="7">
        <v>60778</v>
      </c>
      <c r="J47" s="7">
        <v>392</v>
      </c>
      <c r="K47" s="53">
        <v>97269</v>
      </c>
      <c r="L47" s="3">
        <f t="shared" si="2"/>
        <v>11.328802727324774</v>
      </c>
      <c r="M47" s="3">
        <f t="shared" si="3"/>
        <v>3.49805645750041</v>
      </c>
      <c r="N47" s="3">
        <f t="shared" si="4"/>
        <v>0.14152957914863912</v>
      </c>
      <c r="O47" s="3">
        <f t="shared" si="5"/>
        <v>1.6810726946413987</v>
      </c>
      <c r="P47" s="3">
        <f t="shared" si="6"/>
        <v>0.37402213906667997</v>
      </c>
      <c r="Q47" s="3">
        <f t="shared" si="7"/>
        <v>0.5155517182153191</v>
      </c>
      <c r="R47" s="3">
        <f t="shared" si="8"/>
        <v>5.694680870357128</v>
      </c>
      <c r="S47" s="3">
        <f t="shared" si="9"/>
        <v>2.1612775782653237</v>
      </c>
      <c r="T47" s="3">
        <f t="shared" si="10"/>
        <v>0.013939596740267976</v>
      </c>
      <c r="U47" s="3">
        <f t="shared" si="11"/>
        <v>3.4589046819620552</v>
      </c>
    </row>
    <row r="48" spans="1:21" ht="12.75">
      <c r="A48" t="s">
        <v>53</v>
      </c>
      <c r="B48" s="52">
        <v>9977436</v>
      </c>
      <c r="C48" s="7">
        <v>1054503</v>
      </c>
      <c r="D48" s="7">
        <v>394310</v>
      </c>
      <c r="E48" s="7">
        <v>16509</v>
      </c>
      <c r="F48" s="7">
        <v>121430</v>
      </c>
      <c r="G48" s="7">
        <v>30437</v>
      </c>
      <c r="H48" s="2">
        <f t="shared" si="1"/>
        <v>46946</v>
      </c>
      <c r="I48" s="7">
        <v>208733</v>
      </c>
      <c r="J48" s="7">
        <v>2209</v>
      </c>
      <c r="K48" s="53">
        <v>280875</v>
      </c>
      <c r="L48" s="3">
        <f t="shared" si="2"/>
        <v>10.568877615451505</v>
      </c>
      <c r="M48" s="3">
        <f t="shared" si="3"/>
        <v>3.9520173319077165</v>
      </c>
      <c r="N48" s="3">
        <f t="shared" si="4"/>
        <v>0.1654633515063389</v>
      </c>
      <c r="O48" s="3">
        <f t="shared" si="5"/>
        <v>1.2170461429168775</v>
      </c>
      <c r="P48" s="3">
        <f t="shared" si="6"/>
        <v>0.30505833362398915</v>
      </c>
      <c r="Q48" s="3">
        <f t="shared" si="7"/>
        <v>0.47052168513032805</v>
      </c>
      <c r="R48" s="3">
        <f t="shared" si="8"/>
        <v>5.6395851599549225</v>
      </c>
      <c r="S48" s="3">
        <f t="shared" si="9"/>
        <v>2.092050502754415</v>
      </c>
      <c r="T48" s="3">
        <f t="shared" si="10"/>
        <v>0.02213995659806788</v>
      </c>
      <c r="U48" s="3">
        <f t="shared" si="11"/>
        <v>2.8151019961440995</v>
      </c>
    </row>
    <row r="49" spans="1:21" ht="12.75">
      <c r="A49" t="s">
        <v>54</v>
      </c>
      <c r="B49" s="52">
        <v>979709</v>
      </c>
      <c r="C49" s="7">
        <v>102017</v>
      </c>
      <c r="D49" s="7">
        <v>20176</v>
      </c>
      <c r="E49" s="7">
        <v>1408</v>
      </c>
      <c r="F49" s="7">
        <v>14580</v>
      </c>
      <c r="G49" s="7">
        <v>2828</v>
      </c>
      <c r="H49" s="2">
        <f t="shared" si="1"/>
        <v>4236</v>
      </c>
      <c r="I49" s="7">
        <v>47978</v>
      </c>
      <c r="J49" s="7">
        <v>232</v>
      </c>
      <c r="K49" s="53">
        <v>14815</v>
      </c>
      <c r="L49" s="3">
        <f t="shared" si="2"/>
        <v>10.41298997967764</v>
      </c>
      <c r="M49" s="3">
        <f t="shared" si="3"/>
        <v>2.059387022064715</v>
      </c>
      <c r="N49" s="3">
        <f t="shared" si="4"/>
        <v>0.14371614428365975</v>
      </c>
      <c r="O49" s="3">
        <f t="shared" si="5"/>
        <v>1.4881970054373288</v>
      </c>
      <c r="P49" s="3">
        <f t="shared" si="6"/>
        <v>0.288657142069737</v>
      </c>
      <c r="Q49" s="3">
        <f t="shared" si="7"/>
        <v>0.4323732863533968</v>
      </c>
      <c r="R49" s="3">
        <f t="shared" si="8"/>
        <v>3.9799573138554405</v>
      </c>
      <c r="S49" s="3">
        <f t="shared" si="9"/>
        <v>4.897168444915787</v>
      </c>
      <c r="T49" s="3">
        <f t="shared" si="10"/>
        <v>0.02368050104673939</v>
      </c>
      <c r="U49" s="3">
        <f t="shared" si="11"/>
        <v>1.5121837198596726</v>
      </c>
    </row>
    <row r="50" spans="1:21" ht="12.75">
      <c r="A50" t="s">
        <v>55</v>
      </c>
      <c r="B50" s="52">
        <v>322539</v>
      </c>
      <c r="C50" s="7">
        <v>66097</v>
      </c>
      <c r="D50" s="7">
        <v>5635</v>
      </c>
      <c r="E50" s="7">
        <v>597</v>
      </c>
      <c r="F50" s="7">
        <v>3598</v>
      </c>
      <c r="G50" s="7">
        <v>615</v>
      </c>
      <c r="H50" s="2">
        <f t="shared" si="1"/>
        <v>1212</v>
      </c>
      <c r="I50" s="7">
        <v>50198</v>
      </c>
      <c r="J50" s="7">
        <v>39</v>
      </c>
      <c r="K50" s="53">
        <v>5415</v>
      </c>
      <c r="L50" s="3">
        <f t="shared" si="2"/>
        <v>20.492715609585197</v>
      </c>
      <c r="M50" s="3">
        <f t="shared" si="3"/>
        <v>1.7470755474531763</v>
      </c>
      <c r="N50" s="3">
        <f t="shared" si="4"/>
        <v>0.1850938956219248</v>
      </c>
      <c r="O50" s="3">
        <f t="shared" si="5"/>
        <v>1.115524014150227</v>
      </c>
      <c r="P50" s="3">
        <f t="shared" si="6"/>
        <v>0.1906746160929376</v>
      </c>
      <c r="Q50" s="3">
        <f t="shared" si="7"/>
        <v>0.37576851171486236</v>
      </c>
      <c r="R50" s="3">
        <f t="shared" si="8"/>
        <v>3.2383680733182656</v>
      </c>
      <c r="S50" s="3">
        <f t="shared" si="9"/>
        <v>15.563389233550051</v>
      </c>
      <c r="T50" s="3">
        <f t="shared" si="10"/>
        <v>0.01209156102052775</v>
      </c>
      <c r="U50" s="3">
        <f t="shared" si="11"/>
        <v>1.678866741696353</v>
      </c>
    </row>
    <row r="51" spans="1:21" ht="12.75">
      <c r="A51" t="s">
        <v>56</v>
      </c>
      <c r="B51" s="52">
        <v>3364939</v>
      </c>
      <c r="C51" s="7">
        <v>308881</v>
      </c>
      <c r="D51" s="7">
        <v>82493</v>
      </c>
      <c r="E51" s="7">
        <v>5408</v>
      </c>
      <c r="F51" s="7">
        <v>44881</v>
      </c>
      <c r="G51" s="7">
        <v>9570</v>
      </c>
      <c r="H51" s="2">
        <f t="shared" si="1"/>
        <v>14978</v>
      </c>
      <c r="I51" s="7">
        <v>80468</v>
      </c>
      <c r="J51" s="7">
        <v>608</v>
      </c>
      <c r="K51" s="53">
        <v>85453</v>
      </c>
      <c r="L51" s="3">
        <f t="shared" si="2"/>
        <v>9.17939374235313</v>
      </c>
      <c r="M51" s="3">
        <f t="shared" si="3"/>
        <v>2.451545184028596</v>
      </c>
      <c r="N51" s="3">
        <f t="shared" si="4"/>
        <v>0.16071613779625724</v>
      </c>
      <c r="O51" s="3">
        <f t="shared" si="5"/>
        <v>1.3337834653169047</v>
      </c>
      <c r="P51" s="3">
        <f t="shared" si="6"/>
        <v>0.28440337254256315</v>
      </c>
      <c r="Q51" s="3">
        <f t="shared" si="7"/>
        <v>0.4451195103388204</v>
      </c>
      <c r="R51" s="3">
        <f t="shared" si="8"/>
        <v>4.230448159684321</v>
      </c>
      <c r="S51" s="3">
        <f t="shared" si="9"/>
        <v>2.391365787017239</v>
      </c>
      <c r="T51" s="3">
        <f t="shared" si="10"/>
        <v>0.018068678213780397</v>
      </c>
      <c r="U51" s="3">
        <f t="shared" si="11"/>
        <v>2.5395111174377902</v>
      </c>
    </row>
    <row r="52" spans="1:21" ht="12.75">
      <c r="A52" t="s">
        <v>57</v>
      </c>
      <c r="B52" s="52">
        <v>2885677</v>
      </c>
      <c r="C52" s="7">
        <v>265601</v>
      </c>
      <c r="D52" s="7">
        <v>72112</v>
      </c>
      <c r="E52" s="7">
        <v>4877</v>
      </c>
      <c r="F52" s="7">
        <v>41417</v>
      </c>
      <c r="G52" s="7">
        <v>7623</v>
      </c>
      <c r="H52" s="2">
        <f t="shared" si="1"/>
        <v>12500</v>
      </c>
      <c r="I52" s="7">
        <v>89907</v>
      </c>
      <c r="J52" s="7">
        <v>1328</v>
      </c>
      <c r="K52" s="53">
        <v>48337</v>
      </c>
      <c r="L52" s="3">
        <f t="shared" si="2"/>
        <v>9.20411397394788</v>
      </c>
      <c r="M52" s="3">
        <f t="shared" si="3"/>
        <v>2.4989629816504064</v>
      </c>
      <c r="N52" s="3">
        <f t="shared" si="4"/>
        <v>0.16900713420109043</v>
      </c>
      <c r="O52" s="3">
        <f t="shared" si="5"/>
        <v>1.4352611189679234</v>
      </c>
      <c r="P52" s="3">
        <f t="shared" si="6"/>
        <v>0.26416677958066687</v>
      </c>
      <c r="Q52" s="3">
        <f t="shared" si="7"/>
        <v>0.4331739137817573</v>
      </c>
      <c r="R52" s="3">
        <f t="shared" si="8"/>
        <v>4.367398014400087</v>
      </c>
      <c r="S52" s="3">
        <f t="shared" si="9"/>
        <v>3.115629365310116</v>
      </c>
      <c r="T52" s="3">
        <f t="shared" si="10"/>
        <v>0.046020396600173895</v>
      </c>
      <c r="U52" s="3">
        <f t="shared" si="11"/>
        <v>1.675066197637504</v>
      </c>
    </row>
    <row r="53" spans="1:21" ht="12.75">
      <c r="A53" t="s">
        <v>58</v>
      </c>
      <c r="B53" s="52">
        <v>881917</v>
      </c>
      <c r="C53" s="7">
        <v>118086</v>
      </c>
      <c r="D53" s="7">
        <v>19521</v>
      </c>
      <c r="E53" s="7">
        <v>1366</v>
      </c>
      <c r="F53" s="7">
        <v>10381</v>
      </c>
      <c r="G53" s="7">
        <v>4597</v>
      </c>
      <c r="H53" s="2">
        <f t="shared" si="1"/>
        <v>5963</v>
      </c>
      <c r="I53" s="7">
        <v>38283</v>
      </c>
      <c r="J53" s="7">
        <v>118</v>
      </c>
      <c r="K53" s="53">
        <v>43820</v>
      </c>
      <c r="L53" s="3">
        <f t="shared" si="2"/>
        <v>13.389695402175034</v>
      </c>
      <c r="M53" s="3">
        <f t="shared" si="3"/>
        <v>2.213473603525048</v>
      </c>
      <c r="N53" s="3">
        <f t="shared" si="4"/>
        <v>0.15488985924979334</v>
      </c>
      <c r="O53" s="3">
        <f t="shared" si="5"/>
        <v>1.177094896685289</v>
      </c>
      <c r="P53" s="3">
        <f t="shared" si="6"/>
        <v>0.5212508660112006</v>
      </c>
      <c r="Q53" s="3">
        <f t="shared" si="7"/>
        <v>0.676140725260994</v>
      </c>
      <c r="R53" s="3">
        <f t="shared" si="8"/>
        <v>4.066709225471331</v>
      </c>
      <c r="S53" s="3">
        <f t="shared" si="9"/>
        <v>4.340884686427407</v>
      </c>
      <c r="T53" s="3">
        <f t="shared" si="10"/>
        <v>0.013379943917624901</v>
      </c>
      <c r="U53" s="3">
        <f t="shared" si="11"/>
        <v>4.968721546358671</v>
      </c>
    </row>
    <row r="54" spans="1:21" ht="12.75">
      <c r="A54" t="s">
        <v>59</v>
      </c>
      <c r="B54" s="52">
        <v>2624358</v>
      </c>
      <c r="C54" s="7">
        <v>344590</v>
      </c>
      <c r="D54" s="7">
        <v>63268</v>
      </c>
      <c r="E54" s="7">
        <v>3695</v>
      </c>
      <c r="F54" s="7">
        <v>34219</v>
      </c>
      <c r="G54" s="7">
        <v>5741</v>
      </c>
      <c r="H54" s="2">
        <f t="shared" si="1"/>
        <v>9436</v>
      </c>
      <c r="I54" s="7">
        <v>193046</v>
      </c>
      <c r="J54" s="7">
        <v>249</v>
      </c>
      <c r="K54" s="53">
        <v>44372</v>
      </c>
      <c r="L54" s="3">
        <f t="shared" si="2"/>
        <v>13.130449428012488</v>
      </c>
      <c r="M54" s="3">
        <f t="shared" si="3"/>
        <v>2.4107991363983117</v>
      </c>
      <c r="N54" s="3">
        <f t="shared" si="4"/>
        <v>0.14079633952379972</v>
      </c>
      <c r="O54" s="3">
        <f t="shared" si="5"/>
        <v>1.3038998490297435</v>
      </c>
      <c r="P54" s="3">
        <f t="shared" si="6"/>
        <v>0.21875826392588207</v>
      </c>
      <c r="Q54" s="3">
        <f t="shared" si="7"/>
        <v>0.3595546034496818</v>
      </c>
      <c r="R54" s="3">
        <f t="shared" si="8"/>
        <v>4.074253588877737</v>
      </c>
      <c r="S54" s="3">
        <f t="shared" si="9"/>
        <v>7.355932384225018</v>
      </c>
      <c r="T54" s="3">
        <f t="shared" si="10"/>
        <v>0.009488034787936707</v>
      </c>
      <c r="U54" s="3">
        <f t="shared" si="11"/>
        <v>1.6907754201217973</v>
      </c>
    </row>
    <row r="55" spans="1:21" ht="12.75">
      <c r="A55" t="s">
        <v>60</v>
      </c>
      <c r="B55" s="52">
        <v>261868</v>
      </c>
      <c r="C55" s="7">
        <v>34989</v>
      </c>
      <c r="D55" s="7">
        <v>7304</v>
      </c>
      <c r="E55" s="7">
        <v>458</v>
      </c>
      <c r="F55" s="7">
        <v>3376</v>
      </c>
      <c r="G55" s="7">
        <v>781</v>
      </c>
      <c r="H55" s="2">
        <f t="shared" si="1"/>
        <v>1239</v>
      </c>
      <c r="I55" s="7">
        <v>14892</v>
      </c>
      <c r="J55" s="7">
        <v>322</v>
      </c>
      <c r="K55" s="53">
        <v>7856</v>
      </c>
      <c r="L55" s="3">
        <f t="shared" si="2"/>
        <v>13.361311805948034</v>
      </c>
      <c r="M55" s="3">
        <f t="shared" si="3"/>
        <v>2.7891915010616035</v>
      </c>
      <c r="N55" s="3">
        <f t="shared" si="4"/>
        <v>0.17489727649044556</v>
      </c>
      <c r="O55" s="3">
        <f t="shared" si="5"/>
        <v>1.289199138497258</v>
      </c>
      <c r="P55" s="3">
        <f t="shared" si="6"/>
        <v>0.29824186231231004</v>
      </c>
      <c r="Q55" s="3">
        <f t="shared" si="7"/>
        <v>0.4731391388027556</v>
      </c>
      <c r="R55" s="3">
        <f t="shared" si="8"/>
        <v>4.551529778361618</v>
      </c>
      <c r="S55" s="3">
        <f t="shared" si="9"/>
        <v>5.686834588418592</v>
      </c>
      <c r="T55" s="3">
        <f t="shared" si="10"/>
        <v>0.12296271403913422</v>
      </c>
      <c r="U55" s="3">
        <f t="shared" si="11"/>
        <v>2.999984725128691</v>
      </c>
    </row>
    <row r="56" spans="2:11" ht="12.75">
      <c r="B56" s="54"/>
      <c r="K56" s="54"/>
    </row>
    <row r="57" spans="1:11" ht="12.75">
      <c r="A57" s="69">
        <v>2000</v>
      </c>
      <c r="B57" s="54"/>
      <c r="K57" s="54"/>
    </row>
    <row r="58" spans="1:21" ht="12.75">
      <c r="A58" t="s">
        <v>81</v>
      </c>
      <c r="B58" s="71">
        <v>115904641</v>
      </c>
      <c r="C58" s="2">
        <v>10424540</v>
      </c>
      <c r="D58" s="2">
        <v>2614652</v>
      </c>
      <c r="F58" s="2">
        <v>1204318</v>
      </c>
      <c r="H58" s="2">
        <v>702435</v>
      </c>
      <c r="I58" s="2">
        <v>3578718</v>
      </c>
      <c r="J58" s="2">
        <v>25498</v>
      </c>
      <c r="K58" s="52">
        <v>2298919</v>
      </c>
      <c r="L58" s="3">
        <f>C58/$B58*100</f>
        <v>8.99406607885529</v>
      </c>
      <c r="M58" s="3">
        <f>D58/$B58*100</f>
        <v>2.2558648018244583</v>
      </c>
      <c r="N58" s="3"/>
      <c r="O58" s="3">
        <f>F58/$B58*100</f>
        <v>1.0390593418946874</v>
      </c>
      <c r="P58" s="3"/>
      <c r="Q58" s="3">
        <f>H58/$B58*100</f>
        <v>0.6060456198643505</v>
      </c>
      <c r="R58" s="3">
        <f>M58+O58+Q58</f>
        <v>3.9009697635834963</v>
      </c>
      <c r="S58" s="3">
        <f>I58/$B58*100</f>
        <v>3.0876399505003427</v>
      </c>
      <c r="T58" s="3">
        <f>J58/$B58*100</f>
        <v>0.021999119086180508</v>
      </c>
      <c r="U58" s="3">
        <f>K58/$B58*100</f>
        <v>1.98345724568527</v>
      </c>
    </row>
    <row r="59" spans="1:21" ht="12.75">
      <c r="A59" t="s">
        <v>11</v>
      </c>
      <c r="B59" s="52">
        <v>1963711</v>
      </c>
      <c r="C59" s="2">
        <v>226631</v>
      </c>
      <c r="D59" s="2">
        <v>64091</v>
      </c>
      <c r="F59" s="2">
        <v>25858</v>
      </c>
      <c r="H59" s="2">
        <v>15560</v>
      </c>
      <c r="I59" s="2">
        <v>47205</v>
      </c>
      <c r="J59">
        <v>369</v>
      </c>
      <c r="K59" s="52">
        <v>73548</v>
      </c>
      <c r="L59" s="3">
        <f aca="true" t="shared" si="12" ref="L59:L109">C59/$B59*100</f>
        <v>11.540954855373322</v>
      </c>
      <c r="M59" s="3">
        <f aca="true" t="shared" si="13" ref="M59:M109">D59/$B59*100</f>
        <v>3.2637694650587585</v>
      </c>
      <c r="N59" s="3"/>
      <c r="O59" s="3">
        <f aca="true" t="shared" si="14" ref="O59:O109">F59/$B59*100</f>
        <v>1.3167925422834623</v>
      </c>
      <c r="P59" s="3"/>
      <c r="Q59" s="3">
        <f aca="true" t="shared" si="15" ref="Q59:Q109">H59/$B59*100</f>
        <v>0.7923772897335708</v>
      </c>
      <c r="R59" s="3">
        <f aca="true" t="shared" si="16" ref="R59:R109">M59+O59+Q59</f>
        <v>5.372939297075791</v>
      </c>
      <c r="S59" s="3">
        <f aca="true" t="shared" si="17" ref="S59:S109">I59/$B59*100</f>
        <v>2.403866964130669</v>
      </c>
      <c r="T59" s="3">
        <f aca="true" t="shared" si="18" ref="T59:T109">J59/$B59*100</f>
        <v>0.018790952436483783</v>
      </c>
      <c r="U59" s="3">
        <f aca="true" t="shared" si="19" ref="U59:U109">K59/$B59*100</f>
        <v>3.745357641730377</v>
      </c>
    </row>
    <row r="60" spans="1:21" ht="12.75">
      <c r="A60" t="s">
        <v>12</v>
      </c>
      <c r="B60" s="52">
        <v>260978</v>
      </c>
      <c r="C60" s="2">
        <v>39378</v>
      </c>
      <c r="D60" s="2">
        <v>7036</v>
      </c>
      <c r="F60" s="2">
        <v>2612</v>
      </c>
      <c r="H60" s="2">
        <v>2066</v>
      </c>
      <c r="I60" s="2">
        <v>21474</v>
      </c>
      <c r="J60">
        <v>180</v>
      </c>
      <c r="K60" s="52">
        <v>6010</v>
      </c>
      <c r="L60" s="3">
        <f t="shared" si="12"/>
        <v>15.088628160228065</v>
      </c>
      <c r="M60" s="3">
        <f t="shared" si="13"/>
        <v>2.696012690724889</v>
      </c>
      <c r="N60" s="3"/>
      <c r="O60" s="3">
        <f t="shared" si="14"/>
        <v>1.0008506464146405</v>
      </c>
      <c r="P60" s="3"/>
      <c r="Q60" s="3">
        <f t="shared" si="15"/>
        <v>0.7916376093004008</v>
      </c>
      <c r="R60" s="3">
        <f t="shared" si="16"/>
        <v>4.48850094643993</v>
      </c>
      <c r="S60" s="3">
        <f t="shared" si="17"/>
        <v>8.228279778372123</v>
      </c>
      <c r="T60" s="3">
        <f t="shared" si="18"/>
        <v>0.06897133091678226</v>
      </c>
      <c r="U60" s="3">
        <f t="shared" si="19"/>
        <v>2.30287610449923</v>
      </c>
    </row>
    <row r="61" spans="1:21" ht="12.75">
      <c r="A61" t="s">
        <v>0</v>
      </c>
      <c r="B61" s="52">
        <v>2189189</v>
      </c>
      <c r="C61" s="2">
        <v>287862</v>
      </c>
      <c r="D61" s="2">
        <v>61781</v>
      </c>
      <c r="F61" s="2">
        <v>27775</v>
      </c>
      <c r="H61" s="2">
        <v>12679</v>
      </c>
      <c r="I61" s="2">
        <v>141965</v>
      </c>
      <c r="J61">
        <v>636</v>
      </c>
      <c r="K61" s="52">
        <v>43026</v>
      </c>
      <c r="L61" s="3">
        <f t="shared" si="12"/>
        <v>13.14925298820705</v>
      </c>
      <c r="M61" s="3">
        <f t="shared" si="13"/>
        <v>2.8220953056131743</v>
      </c>
      <c r="N61" s="3"/>
      <c r="O61" s="3">
        <f t="shared" si="14"/>
        <v>1.2687346775449722</v>
      </c>
      <c r="P61" s="3"/>
      <c r="Q61" s="3">
        <f t="shared" si="15"/>
        <v>0.5791642475820954</v>
      </c>
      <c r="R61" s="3">
        <f t="shared" si="16"/>
        <v>4.669994230740242</v>
      </c>
      <c r="S61" s="3">
        <f t="shared" si="17"/>
        <v>6.4848215480709985</v>
      </c>
      <c r="T61" s="3">
        <f t="shared" si="18"/>
        <v>0.029051854362505933</v>
      </c>
      <c r="U61" s="3">
        <f t="shared" si="19"/>
        <v>1.9653853550333025</v>
      </c>
    </row>
    <row r="62" spans="1:21" ht="12.75">
      <c r="A62" t="s">
        <v>13</v>
      </c>
      <c r="B62" s="52">
        <v>1173043</v>
      </c>
      <c r="C62" s="2">
        <v>130347</v>
      </c>
      <c r="D62" s="2">
        <v>33740</v>
      </c>
      <c r="F62" s="2">
        <v>18238</v>
      </c>
      <c r="H62" s="2">
        <v>8974</v>
      </c>
      <c r="I62" s="2">
        <v>29012</v>
      </c>
      <c r="J62">
        <v>377</v>
      </c>
      <c r="K62" s="52">
        <v>40006</v>
      </c>
      <c r="L62" s="3">
        <f t="shared" si="12"/>
        <v>11.111868874372039</v>
      </c>
      <c r="M62" s="3">
        <f t="shared" si="13"/>
        <v>2.8762798976678603</v>
      </c>
      <c r="N62" s="3"/>
      <c r="O62" s="3">
        <f t="shared" si="14"/>
        <v>1.5547597146907657</v>
      </c>
      <c r="P62" s="3"/>
      <c r="Q62" s="3">
        <f t="shared" si="15"/>
        <v>0.7650188441514932</v>
      </c>
      <c r="R62" s="3">
        <f t="shared" si="16"/>
        <v>5.196058456510119</v>
      </c>
      <c r="S62" s="3">
        <f t="shared" si="17"/>
        <v>2.4732256191802007</v>
      </c>
      <c r="T62" s="3">
        <f t="shared" si="18"/>
        <v>0.032138634304113324</v>
      </c>
      <c r="U62" s="3">
        <f t="shared" si="19"/>
        <v>3.410446164377606</v>
      </c>
    </row>
    <row r="63" spans="1:21" ht="12.75">
      <c r="A63" t="s">
        <v>14</v>
      </c>
      <c r="B63" s="52">
        <v>12214549</v>
      </c>
      <c r="C63" s="2">
        <v>711679</v>
      </c>
      <c r="D63" s="2">
        <v>190321</v>
      </c>
      <c r="F63" s="2">
        <v>92197</v>
      </c>
      <c r="H63" s="2">
        <v>50846</v>
      </c>
      <c r="I63" s="2">
        <v>236857</v>
      </c>
      <c r="J63" s="2">
        <v>2205</v>
      </c>
      <c r="K63" s="52">
        <v>139253</v>
      </c>
      <c r="L63" s="3">
        <f t="shared" si="12"/>
        <v>5.82648610276155</v>
      </c>
      <c r="M63" s="3">
        <f t="shared" si="13"/>
        <v>1.558150038941266</v>
      </c>
      <c r="N63" s="3"/>
      <c r="O63" s="3">
        <f t="shared" si="14"/>
        <v>0.7548129693531869</v>
      </c>
      <c r="P63" s="3"/>
      <c r="Q63" s="3">
        <f t="shared" si="15"/>
        <v>0.4162740679168752</v>
      </c>
      <c r="R63" s="3">
        <f t="shared" si="16"/>
        <v>2.7292370762113283</v>
      </c>
      <c r="S63" s="3">
        <f t="shared" si="17"/>
        <v>1.9391383177553263</v>
      </c>
      <c r="T63" s="3">
        <f t="shared" si="18"/>
        <v>0.018052242452832275</v>
      </c>
      <c r="U63" s="3">
        <f t="shared" si="19"/>
        <v>1.1400584663420648</v>
      </c>
    </row>
    <row r="64" spans="1:21" ht="12.75">
      <c r="A64" t="s">
        <v>15</v>
      </c>
      <c r="B64" s="52">
        <v>1808037</v>
      </c>
      <c r="C64" s="2">
        <v>149799</v>
      </c>
      <c r="D64" s="2">
        <v>31852</v>
      </c>
      <c r="F64" s="2">
        <v>16142</v>
      </c>
      <c r="H64" s="2">
        <v>8116</v>
      </c>
      <c r="I64" s="2">
        <v>72263</v>
      </c>
      <c r="J64">
        <v>449</v>
      </c>
      <c r="K64" s="52">
        <v>20977</v>
      </c>
      <c r="L64" s="3">
        <f t="shared" si="12"/>
        <v>8.28517336758042</v>
      </c>
      <c r="M64" s="3">
        <f t="shared" si="13"/>
        <v>1.7616896114404739</v>
      </c>
      <c r="N64" s="3"/>
      <c r="O64" s="3">
        <f t="shared" si="14"/>
        <v>0.8927914638915022</v>
      </c>
      <c r="P64" s="3"/>
      <c r="Q64" s="3">
        <f t="shared" si="15"/>
        <v>0.44888461906476473</v>
      </c>
      <c r="R64" s="3">
        <f t="shared" si="16"/>
        <v>3.1033656943967407</v>
      </c>
      <c r="S64" s="3">
        <f t="shared" si="17"/>
        <v>3.996765552917335</v>
      </c>
      <c r="T64" s="3">
        <f t="shared" si="18"/>
        <v>0.024833562587491295</v>
      </c>
      <c r="U64" s="3">
        <f t="shared" si="19"/>
        <v>1.1602085576788528</v>
      </c>
    </row>
    <row r="65" spans="1:21" ht="12.75">
      <c r="A65" t="s">
        <v>16</v>
      </c>
      <c r="B65" s="52">
        <v>1385975</v>
      </c>
      <c r="C65" s="2">
        <v>84305</v>
      </c>
      <c r="D65" s="2">
        <v>25575</v>
      </c>
      <c r="F65" s="2">
        <v>9305</v>
      </c>
      <c r="H65" s="2">
        <v>6320</v>
      </c>
      <c r="I65" s="2">
        <v>23379</v>
      </c>
      <c r="J65">
        <v>138</v>
      </c>
      <c r="K65" s="52">
        <v>19588</v>
      </c>
      <c r="L65" s="3">
        <f t="shared" si="12"/>
        <v>6.082721549811505</v>
      </c>
      <c r="M65" s="3">
        <f t="shared" si="13"/>
        <v>1.8452713793538844</v>
      </c>
      <c r="N65" s="3"/>
      <c r="O65" s="3">
        <f t="shared" si="14"/>
        <v>0.6713685311784123</v>
      </c>
      <c r="P65" s="3"/>
      <c r="Q65" s="3">
        <f t="shared" si="15"/>
        <v>0.45599668103681523</v>
      </c>
      <c r="R65" s="3">
        <f t="shared" si="16"/>
        <v>2.972636591569112</v>
      </c>
      <c r="S65" s="3">
        <f t="shared" si="17"/>
        <v>1.6868269629683075</v>
      </c>
      <c r="T65" s="3">
        <f t="shared" si="18"/>
        <v>0.009956889554284889</v>
      </c>
      <c r="U65" s="3">
        <f t="shared" si="19"/>
        <v>1.4133011057198002</v>
      </c>
    </row>
    <row r="66" spans="1:21" ht="12.75">
      <c r="A66" t="s">
        <v>17</v>
      </c>
      <c r="B66" s="52">
        <v>343072</v>
      </c>
      <c r="C66" s="2">
        <v>44336</v>
      </c>
      <c r="D66" s="2">
        <v>7393</v>
      </c>
      <c r="F66" s="2">
        <v>3273</v>
      </c>
      <c r="H66" s="2">
        <v>1693</v>
      </c>
      <c r="I66" s="2">
        <v>25977</v>
      </c>
      <c r="J66">
        <v>53</v>
      </c>
      <c r="K66" s="52">
        <v>5947</v>
      </c>
      <c r="L66" s="3">
        <f t="shared" si="12"/>
        <v>12.923234772875663</v>
      </c>
      <c r="M66" s="3">
        <f t="shared" si="13"/>
        <v>2.1549412368249232</v>
      </c>
      <c r="N66" s="3"/>
      <c r="O66" s="3">
        <f t="shared" si="14"/>
        <v>0.9540271429903926</v>
      </c>
      <c r="P66" s="3"/>
      <c r="Q66" s="3">
        <f t="shared" si="15"/>
        <v>0.4934824176849174</v>
      </c>
      <c r="R66" s="3">
        <f t="shared" si="16"/>
        <v>3.6024507975002336</v>
      </c>
      <c r="S66" s="3">
        <f t="shared" si="17"/>
        <v>7.571879955228058</v>
      </c>
      <c r="T66" s="3">
        <f t="shared" si="18"/>
        <v>0.015448652177968474</v>
      </c>
      <c r="U66" s="3">
        <f t="shared" si="19"/>
        <v>1.7334553679694058</v>
      </c>
    </row>
    <row r="67" spans="1:21" ht="12.75">
      <c r="A67" t="s">
        <v>18</v>
      </c>
      <c r="B67" s="52">
        <v>274845</v>
      </c>
      <c r="C67" s="2">
        <v>26507</v>
      </c>
      <c r="D67" s="2">
        <v>9202</v>
      </c>
      <c r="F67" s="2">
        <v>3021</v>
      </c>
      <c r="H67" s="2">
        <v>2667</v>
      </c>
      <c r="I67" s="2">
        <v>2207</v>
      </c>
      <c r="J67">
        <v>47</v>
      </c>
      <c r="K67" s="52">
        <v>9363</v>
      </c>
      <c r="L67" s="3">
        <f t="shared" si="12"/>
        <v>9.644344994451417</v>
      </c>
      <c r="M67" s="3">
        <f t="shared" si="13"/>
        <v>3.3480689115683386</v>
      </c>
      <c r="N67" s="3"/>
      <c r="O67" s="3">
        <f t="shared" si="14"/>
        <v>1.0991649839000164</v>
      </c>
      <c r="P67" s="3"/>
      <c r="Q67" s="3">
        <f t="shared" si="15"/>
        <v>0.970365114882934</v>
      </c>
      <c r="R67" s="3">
        <f t="shared" si="16"/>
        <v>5.417599010351289</v>
      </c>
      <c r="S67" s="3">
        <f t="shared" si="17"/>
        <v>0.8029980534483071</v>
      </c>
      <c r="T67" s="3">
        <f t="shared" si="18"/>
        <v>0.01710054758136404</v>
      </c>
      <c r="U67" s="3">
        <f t="shared" si="19"/>
        <v>3.406647383070458</v>
      </c>
    </row>
    <row r="68" spans="1:21" ht="12.75">
      <c r="A68" t="s">
        <v>19</v>
      </c>
      <c r="B68" s="52">
        <v>7302947</v>
      </c>
      <c r="C68" s="2">
        <v>965018</v>
      </c>
      <c r="D68" s="2">
        <v>195336</v>
      </c>
      <c r="F68" s="2">
        <v>101667</v>
      </c>
      <c r="H68" s="2">
        <v>53429</v>
      </c>
      <c r="I68" s="2">
        <v>482944</v>
      </c>
      <c r="J68" s="2">
        <v>1881</v>
      </c>
      <c r="K68" s="52">
        <v>129761</v>
      </c>
      <c r="L68" s="3">
        <f t="shared" si="12"/>
        <v>13.214090147443217</v>
      </c>
      <c r="M68" s="3">
        <f t="shared" si="13"/>
        <v>2.674755821177396</v>
      </c>
      <c r="N68" s="3"/>
      <c r="O68" s="3">
        <f t="shared" si="14"/>
        <v>1.3921366264879096</v>
      </c>
      <c r="P68" s="3"/>
      <c r="Q68" s="3">
        <f t="shared" si="15"/>
        <v>0.7316087601347785</v>
      </c>
      <c r="R68" s="3">
        <f t="shared" si="16"/>
        <v>4.798501207800085</v>
      </c>
      <c r="S68" s="3">
        <f t="shared" si="17"/>
        <v>6.613001573200518</v>
      </c>
      <c r="T68" s="3">
        <f t="shared" si="18"/>
        <v>0.025756725332937512</v>
      </c>
      <c r="U68" s="3">
        <f t="shared" si="19"/>
        <v>1.776830641109678</v>
      </c>
    </row>
    <row r="69" spans="1:21" ht="12.75">
      <c r="A69" t="s">
        <v>20</v>
      </c>
      <c r="B69" s="52">
        <v>3281737</v>
      </c>
      <c r="C69" s="2">
        <v>275368</v>
      </c>
      <c r="D69" s="2">
        <v>86905</v>
      </c>
      <c r="F69" s="2">
        <v>38440</v>
      </c>
      <c r="H69" s="2">
        <v>20353</v>
      </c>
      <c r="I69" s="2">
        <v>50064</v>
      </c>
      <c r="J69">
        <v>969</v>
      </c>
      <c r="K69" s="52">
        <v>78637</v>
      </c>
      <c r="L69" s="3">
        <f t="shared" si="12"/>
        <v>8.39092224635917</v>
      </c>
      <c r="M69" s="3">
        <f t="shared" si="13"/>
        <v>2.648140298872213</v>
      </c>
      <c r="N69" s="3"/>
      <c r="O69" s="3">
        <f t="shared" si="14"/>
        <v>1.1713309140860466</v>
      </c>
      <c r="P69" s="3"/>
      <c r="Q69" s="3">
        <f t="shared" si="15"/>
        <v>0.6201898567740194</v>
      </c>
      <c r="R69" s="3">
        <f t="shared" si="16"/>
        <v>4.439661069732279</v>
      </c>
      <c r="S69" s="3">
        <f t="shared" si="17"/>
        <v>1.5255335817586846</v>
      </c>
      <c r="T69" s="3">
        <f t="shared" si="18"/>
        <v>0.029527046195353256</v>
      </c>
      <c r="U69" s="3">
        <f t="shared" si="19"/>
        <v>2.3962005486728524</v>
      </c>
    </row>
    <row r="70" spans="1:21" ht="12.75">
      <c r="A70" t="s">
        <v>21</v>
      </c>
      <c r="B70" s="52">
        <v>460542</v>
      </c>
      <c r="C70" s="2">
        <v>57302</v>
      </c>
      <c r="D70" s="2">
        <v>15699</v>
      </c>
      <c r="F70" s="2">
        <v>3720</v>
      </c>
      <c r="H70" s="2">
        <v>2683</v>
      </c>
      <c r="I70" s="2">
        <v>25584</v>
      </c>
      <c r="J70">
        <v>57</v>
      </c>
      <c r="K70" s="52">
        <v>9559</v>
      </c>
      <c r="L70" s="3">
        <f t="shared" si="12"/>
        <v>12.442296250939112</v>
      </c>
      <c r="M70" s="3">
        <f t="shared" si="13"/>
        <v>3.408809619969514</v>
      </c>
      <c r="N70" s="3"/>
      <c r="O70" s="3">
        <f t="shared" si="14"/>
        <v>0.807743919121383</v>
      </c>
      <c r="P70" s="3"/>
      <c r="Q70" s="3">
        <f t="shared" si="15"/>
        <v>0.5825744448931911</v>
      </c>
      <c r="R70" s="3">
        <f t="shared" si="16"/>
        <v>4.799127983984088</v>
      </c>
      <c r="S70" s="3">
        <f t="shared" si="17"/>
        <v>5.555193663118673</v>
      </c>
      <c r="T70" s="3">
        <f t="shared" si="18"/>
        <v>0.012376721341376032</v>
      </c>
      <c r="U70" s="3">
        <f t="shared" si="19"/>
        <v>2.0755978824949737</v>
      </c>
    </row>
    <row r="71" spans="1:21" ht="12.75">
      <c r="A71" t="s">
        <v>22</v>
      </c>
      <c r="B71" s="52">
        <v>527824</v>
      </c>
      <c r="C71" s="2">
        <v>58179</v>
      </c>
      <c r="D71" s="2">
        <v>10656</v>
      </c>
      <c r="F71" s="2">
        <v>7682</v>
      </c>
      <c r="H71" s="2">
        <v>2725</v>
      </c>
      <c r="I71" s="2">
        <v>27478</v>
      </c>
      <c r="J71">
        <v>721</v>
      </c>
      <c r="K71" s="52">
        <v>8917</v>
      </c>
      <c r="L71" s="3">
        <f t="shared" si="12"/>
        <v>11.02242414138046</v>
      </c>
      <c r="M71" s="3">
        <f t="shared" si="13"/>
        <v>2.018854769771742</v>
      </c>
      <c r="N71" s="3"/>
      <c r="O71" s="3">
        <f t="shared" si="14"/>
        <v>1.4554093788838702</v>
      </c>
      <c r="P71" s="3"/>
      <c r="Q71" s="3">
        <f t="shared" si="15"/>
        <v>0.5162705750401649</v>
      </c>
      <c r="R71" s="3">
        <f t="shared" si="16"/>
        <v>3.990534723695777</v>
      </c>
      <c r="S71" s="3">
        <f t="shared" si="17"/>
        <v>5.205901967322441</v>
      </c>
      <c r="T71" s="3">
        <f t="shared" si="18"/>
        <v>0.13659856315741611</v>
      </c>
      <c r="U71" s="3">
        <f t="shared" si="19"/>
        <v>1.689388887204826</v>
      </c>
    </row>
    <row r="72" spans="1:21" ht="12.75">
      <c r="A72" t="s">
        <v>23</v>
      </c>
      <c r="B72" s="52">
        <v>4885615</v>
      </c>
      <c r="C72" s="2">
        <v>293836</v>
      </c>
      <c r="D72" s="2">
        <v>99019</v>
      </c>
      <c r="F72" s="2">
        <v>46896</v>
      </c>
      <c r="H72" s="2">
        <v>31689</v>
      </c>
      <c r="I72" s="2">
        <v>29712</v>
      </c>
      <c r="J72">
        <v>407</v>
      </c>
      <c r="K72" s="52">
        <v>86113</v>
      </c>
      <c r="L72" s="3">
        <f t="shared" si="12"/>
        <v>6.014309355117012</v>
      </c>
      <c r="M72" s="3">
        <f t="shared" si="13"/>
        <v>2.0267458651572015</v>
      </c>
      <c r="N72" s="3"/>
      <c r="O72" s="3">
        <f t="shared" si="14"/>
        <v>0.9598791554389774</v>
      </c>
      <c r="P72" s="3"/>
      <c r="Q72" s="3">
        <f t="shared" si="15"/>
        <v>0.6486184441467451</v>
      </c>
      <c r="R72" s="3">
        <f t="shared" si="16"/>
        <v>3.635243464742924</v>
      </c>
      <c r="S72" s="3">
        <f t="shared" si="17"/>
        <v>0.6081527095360564</v>
      </c>
      <c r="T72" s="3">
        <f t="shared" si="18"/>
        <v>0.00833057864772398</v>
      </c>
      <c r="U72" s="3">
        <f t="shared" si="19"/>
        <v>1.7625826021903077</v>
      </c>
    </row>
    <row r="73" spans="1:21" ht="12.75">
      <c r="A73" t="s">
        <v>24</v>
      </c>
      <c r="B73" s="52">
        <v>2532319</v>
      </c>
      <c r="C73" s="2">
        <v>196013</v>
      </c>
      <c r="D73" s="2">
        <v>64363</v>
      </c>
      <c r="F73" s="2">
        <v>29816</v>
      </c>
      <c r="H73" s="2">
        <v>17432</v>
      </c>
      <c r="I73" s="2">
        <v>33803</v>
      </c>
      <c r="J73">
        <v>179</v>
      </c>
      <c r="K73" s="52">
        <v>50420</v>
      </c>
      <c r="L73" s="3">
        <f t="shared" si="12"/>
        <v>7.74045450040062</v>
      </c>
      <c r="M73" s="3">
        <f t="shared" si="13"/>
        <v>2.5416624050919334</v>
      </c>
      <c r="N73" s="3"/>
      <c r="O73" s="3">
        <f t="shared" si="14"/>
        <v>1.1774188007119166</v>
      </c>
      <c r="P73" s="3"/>
      <c r="Q73" s="3">
        <f t="shared" si="15"/>
        <v>0.6883808872420891</v>
      </c>
      <c r="R73" s="3">
        <f t="shared" si="16"/>
        <v>4.40746209304594</v>
      </c>
      <c r="S73" s="3">
        <f t="shared" si="17"/>
        <v>1.3348634196560543</v>
      </c>
      <c r="T73" s="3">
        <f t="shared" si="18"/>
        <v>0.007068619711813559</v>
      </c>
      <c r="U73" s="3">
        <f t="shared" si="19"/>
        <v>1.9910603679868137</v>
      </c>
    </row>
    <row r="74" spans="1:21" ht="12.75">
      <c r="A74" t="s">
        <v>25</v>
      </c>
      <c r="B74" s="52">
        <v>1232511</v>
      </c>
      <c r="C74" s="2">
        <v>83235</v>
      </c>
      <c r="D74" s="2">
        <v>23272</v>
      </c>
      <c r="F74" s="2">
        <v>14067</v>
      </c>
      <c r="H74" s="2">
        <v>7444</v>
      </c>
      <c r="I74" s="2">
        <v>16472</v>
      </c>
      <c r="J74">
        <v>77</v>
      </c>
      <c r="K74" s="52">
        <v>21903</v>
      </c>
      <c r="L74" s="3">
        <f t="shared" si="12"/>
        <v>6.753286583243476</v>
      </c>
      <c r="M74" s="3">
        <f t="shared" si="13"/>
        <v>1.8881778742745503</v>
      </c>
      <c r="N74" s="3"/>
      <c r="O74" s="3">
        <f t="shared" si="14"/>
        <v>1.1413285560940227</v>
      </c>
      <c r="P74" s="3"/>
      <c r="Q74" s="3">
        <f t="shared" si="15"/>
        <v>0.603970268825187</v>
      </c>
      <c r="R74" s="3">
        <f t="shared" si="16"/>
        <v>3.63347669919376</v>
      </c>
      <c r="S74" s="3">
        <f t="shared" si="17"/>
        <v>1.3364586604095219</v>
      </c>
      <c r="T74" s="3">
        <f t="shared" si="18"/>
        <v>0.00624740874523635</v>
      </c>
      <c r="U74" s="3">
        <f t="shared" si="19"/>
        <v>1.7771038148949585</v>
      </c>
    </row>
    <row r="75" spans="1:21" ht="12.75">
      <c r="A75" t="s">
        <v>26</v>
      </c>
      <c r="B75" s="52">
        <v>1131200</v>
      </c>
      <c r="C75" s="2">
        <v>93309</v>
      </c>
      <c r="D75" s="2">
        <v>30940</v>
      </c>
      <c r="F75" s="2">
        <v>14821</v>
      </c>
      <c r="H75" s="2">
        <v>7845</v>
      </c>
      <c r="I75" s="2">
        <v>9639</v>
      </c>
      <c r="J75">
        <v>137</v>
      </c>
      <c r="K75" s="52">
        <v>29927</v>
      </c>
      <c r="L75" s="3">
        <f t="shared" si="12"/>
        <v>8.248673974540312</v>
      </c>
      <c r="M75" s="3">
        <f t="shared" si="13"/>
        <v>2.735148514851485</v>
      </c>
      <c r="N75" s="3"/>
      <c r="O75" s="3">
        <f t="shared" si="14"/>
        <v>1.3102015558698727</v>
      </c>
      <c r="P75" s="3"/>
      <c r="Q75" s="3">
        <f t="shared" si="15"/>
        <v>0.693511315417256</v>
      </c>
      <c r="R75" s="3">
        <f t="shared" si="16"/>
        <v>4.7388613861386135</v>
      </c>
      <c r="S75" s="3">
        <f t="shared" si="17"/>
        <v>0.8521039603960396</v>
      </c>
      <c r="T75" s="3">
        <f t="shared" si="18"/>
        <v>0.012111032531824611</v>
      </c>
      <c r="U75" s="3">
        <f t="shared" si="19"/>
        <v>2.645597595473833</v>
      </c>
    </row>
    <row r="76" spans="1:21" ht="12.75">
      <c r="A76" t="s">
        <v>27</v>
      </c>
      <c r="B76" s="52">
        <v>1750927</v>
      </c>
      <c r="C76" s="2">
        <v>160280</v>
      </c>
      <c r="D76" s="2">
        <v>44268</v>
      </c>
      <c r="F76" s="2">
        <v>20748</v>
      </c>
      <c r="H76" s="2">
        <v>13421</v>
      </c>
      <c r="I76" s="2">
        <v>30420</v>
      </c>
      <c r="J76">
        <v>715</v>
      </c>
      <c r="K76" s="52">
        <v>50708</v>
      </c>
      <c r="L76" s="3">
        <f t="shared" si="12"/>
        <v>9.15400813397703</v>
      </c>
      <c r="M76" s="3">
        <f t="shared" si="13"/>
        <v>2.528260744165805</v>
      </c>
      <c r="N76" s="3"/>
      <c r="O76" s="3">
        <f t="shared" si="14"/>
        <v>1.1849723032427966</v>
      </c>
      <c r="P76" s="3"/>
      <c r="Q76" s="3">
        <f t="shared" si="15"/>
        <v>0.7665082553413135</v>
      </c>
      <c r="R76" s="3">
        <f t="shared" si="16"/>
        <v>4.479741302749915</v>
      </c>
      <c r="S76" s="3">
        <f t="shared" si="17"/>
        <v>1.7373654070101152</v>
      </c>
      <c r="T76" s="3">
        <f t="shared" si="18"/>
        <v>0.04083551170322921</v>
      </c>
      <c r="U76" s="3">
        <f t="shared" si="19"/>
        <v>2.8960659125137713</v>
      </c>
    </row>
    <row r="77" spans="1:21" ht="12.75">
      <c r="A77" t="s">
        <v>28</v>
      </c>
      <c r="B77" s="52">
        <v>1847181</v>
      </c>
      <c r="C77" s="2">
        <v>191128</v>
      </c>
      <c r="D77" s="2">
        <v>54185</v>
      </c>
      <c r="F77" s="2">
        <v>18097</v>
      </c>
      <c r="H77" s="2">
        <v>18144</v>
      </c>
      <c r="I77" s="2">
        <v>39578</v>
      </c>
      <c r="J77">
        <v>525</v>
      </c>
      <c r="K77" s="52">
        <v>60599</v>
      </c>
      <c r="L77" s="3">
        <f t="shared" si="12"/>
        <v>10.347009849061894</v>
      </c>
      <c r="M77" s="3">
        <f t="shared" si="13"/>
        <v>2.9333887691568936</v>
      </c>
      <c r="N77" s="3"/>
      <c r="O77" s="3">
        <f t="shared" si="14"/>
        <v>0.9797090810267105</v>
      </c>
      <c r="P77" s="3"/>
      <c r="Q77" s="3">
        <f t="shared" si="15"/>
        <v>0.9822534987096555</v>
      </c>
      <c r="R77" s="3">
        <f t="shared" si="16"/>
        <v>4.89535134889326</v>
      </c>
      <c r="S77" s="3">
        <f t="shared" si="17"/>
        <v>2.14261623522546</v>
      </c>
      <c r="T77" s="3">
        <f t="shared" si="18"/>
        <v>0.028421686883959938</v>
      </c>
      <c r="U77" s="3">
        <f t="shared" si="19"/>
        <v>3.280620578059216</v>
      </c>
    </row>
    <row r="78" spans="1:21" ht="12.75">
      <c r="A78" t="s">
        <v>29</v>
      </c>
      <c r="B78" s="52">
        <v>651901</v>
      </c>
      <c r="C78" s="2">
        <v>133701</v>
      </c>
      <c r="D78" s="2">
        <v>11153</v>
      </c>
      <c r="F78" s="2">
        <v>6249</v>
      </c>
      <c r="H78" s="2">
        <v>3569</v>
      </c>
      <c r="I78" s="2">
        <v>101470</v>
      </c>
      <c r="J78">
        <v>70</v>
      </c>
      <c r="K78" s="52">
        <v>11190</v>
      </c>
      <c r="L78" s="3">
        <f t="shared" si="12"/>
        <v>20.509402501300045</v>
      </c>
      <c r="M78" s="3">
        <f t="shared" si="13"/>
        <v>1.7108425972655357</v>
      </c>
      <c r="N78" s="3"/>
      <c r="O78" s="3">
        <f t="shared" si="14"/>
        <v>0.95858113425198</v>
      </c>
      <c r="P78" s="3"/>
      <c r="Q78" s="3">
        <f t="shared" si="15"/>
        <v>0.5474757670259748</v>
      </c>
      <c r="R78" s="3">
        <f t="shared" si="16"/>
        <v>3.21689949854349</v>
      </c>
      <c r="S78" s="3">
        <f t="shared" si="17"/>
        <v>15.565246870306995</v>
      </c>
      <c r="T78" s="3">
        <f t="shared" si="18"/>
        <v>0.01073782675590312</v>
      </c>
      <c r="U78" s="3">
        <f t="shared" si="19"/>
        <v>1.716518305693656</v>
      </c>
    </row>
    <row r="79" spans="1:21" ht="12.75">
      <c r="A79" t="s">
        <v>30</v>
      </c>
      <c r="B79" s="52">
        <v>2145283</v>
      </c>
      <c r="C79" s="2">
        <v>164424</v>
      </c>
      <c r="D79" s="2">
        <v>41751</v>
      </c>
      <c r="F79" s="2">
        <v>22375</v>
      </c>
      <c r="H79" s="2">
        <v>12492</v>
      </c>
      <c r="I79" s="2">
        <v>38880</v>
      </c>
      <c r="J79">
        <v>167</v>
      </c>
      <c r="K79" s="52">
        <v>48759</v>
      </c>
      <c r="L79" s="3">
        <f t="shared" si="12"/>
        <v>7.664443339177163</v>
      </c>
      <c r="M79" s="3">
        <f t="shared" si="13"/>
        <v>1.946176798119409</v>
      </c>
      <c r="N79" s="3"/>
      <c r="O79" s="3">
        <f t="shared" si="14"/>
        <v>1.0429859370535262</v>
      </c>
      <c r="P79" s="3"/>
      <c r="Q79" s="3">
        <f t="shared" si="15"/>
        <v>0.5823007966781073</v>
      </c>
      <c r="R79" s="3">
        <f t="shared" si="16"/>
        <v>3.571463531851043</v>
      </c>
      <c r="S79" s="3">
        <f t="shared" si="17"/>
        <v>1.812348300900161</v>
      </c>
      <c r="T79" s="3">
        <f t="shared" si="18"/>
        <v>0.007784520736891124</v>
      </c>
      <c r="U79" s="3">
        <f t="shared" si="19"/>
        <v>2.2728469856890676</v>
      </c>
    </row>
    <row r="80" spans="1:21" ht="12.75">
      <c r="A80" t="s">
        <v>31</v>
      </c>
      <c r="B80" s="52">
        <v>2621989</v>
      </c>
      <c r="C80" s="2">
        <v>178409</v>
      </c>
      <c r="D80" s="2">
        <v>34174</v>
      </c>
      <c r="F80" s="2">
        <v>10861</v>
      </c>
      <c r="H80" s="2">
        <v>9218</v>
      </c>
      <c r="I80" s="2">
        <v>93771</v>
      </c>
      <c r="J80">
        <v>194</v>
      </c>
      <c r="K80" s="52">
        <v>30191</v>
      </c>
      <c r="L80" s="3">
        <f t="shared" si="12"/>
        <v>6.804338233303038</v>
      </c>
      <c r="M80" s="3">
        <f t="shared" si="13"/>
        <v>1.3033616845837264</v>
      </c>
      <c r="N80" s="3"/>
      <c r="O80" s="3">
        <f t="shared" si="14"/>
        <v>0.4142275196425309</v>
      </c>
      <c r="P80" s="3"/>
      <c r="Q80" s="3">
        <f t="shared" si="15"/>
        <v>0.3515651667493647</v>
      </c>
      <c r="R80" s="3">
        <f t="shared" si="16"/>
        <v>2.069154370975622</v>
      </c>
      <c r="S80" s="3">
        <f t="shared" si="17"/>
        <v>3.5763307931497805</v>
      </c>
      <c r="T80" s="3">
        <f t="shared" si="18"/>
        <v>0.007398963153544886</v>
      </c>
      <c r="U80" s="3">
        <f t="shared" si="19"/>
        <v>1.1514541060240908</v>
      </c>
    </row>
    <row r="81" spans="1:21" ht="12.75">
      <c r="A81" t="s">
        <v>32</v>
      </c>
      <c r="B81" s="52">
        <v>4234279</v>
      </c>
      <c r="C81" s="2">
        <v>448618</v>
      </c>
      <c r="D81" s="2">
        <v>72805</v>
      </c>
      <c r="F81" s="2">
        <v>44250</v>
      </c>
      <c r="H81" s="2">
        <v>27161</v>
      </c>
      <c r="I81" s="2">
        <v>233922</v>
      </c>
      <c r="J81" s="2">
        <v>1449</v>
      </c>
      <c r="K81" s="52">
        <v>69031</v>
      </c>
      <c r="L81" s="3">
        <f t="shared" si="12"/>
        <v>10.594908838080816</v>
      </c>
      <c r="M81" s="3">
        <f t="shared" si="13"/>
        <v>1.7194190557589615</v>
      </c>
      <c r="N81" s="3"/>
      <c r="O81" s="3">
        <f t="shared" si="14"/>
        <v>1.0450421429480674</v>
      </c>
      <c r="P81" s="3"/>
      <c r="Q81" s="3">
        <f t="shared" si="15"/>
        <v>0.641455133211581</v>
      </c>
      <c r="R81" s="3">
        <f t="shared" si="16"/>
        <v>3.40591633191861</v>
      </c>
      <c r="S81" s="3">
        <f t="shared" si="17"/>
        <v>5.524482444354753</v>
      </c>
      <c r="T81" s="3">
        <f t="shared" si="18"/>
        <v>0.0342207020368757</v>
      </c>
      <c r="U81" s="3">
        <f t="shared" si="19"/>
        <v>1.6302893597705772</v>
      </c>
    </row>
    <row r="82" spans="1:21" ht="12.75">
      <c r="A82" t="s">
        <v>33</v>
      </c>
      <c r="B82" s="52">
        <v>2065946</v>
      </c>
      <c r="C82" s="2">
        <v>170819</v>
      </c>
      <c r="D82" s="2">
        <v>20452</v>
      </c>
      <c r="F82" s="2">
        <v>13392</v>
      </c>
      <c r="H82" s="2">
        <v>8022</v>
      </c>
      <c r="I82" s="2">
        <v>105609</v>
      </c>
      <c r="J82">
        <v>554</v>
      </c>
      <c r="K82" s="52">
        <v>22790</v>
      </c>
      <c r="L82" s="3">
        <f t="shared" si="12"/>
        <v>8.26831872662693</v>
      </c>
      <c r="M82" s="3">
        <f t="shared" si="13"/>
        <v>0.9899581111994216</v>
      </c>
      <c r="N82" s="3"/>
      <c r="O82" s="3">
        <f t="shared" si="14"/>
        <v>0.6482260426942428</v>
      </c>
      <c r="P82" s="3"/>
      <c r="Q82" s="3">
        <f t="shared" si="15"/>
        <v>0.3882966931371875</v>
      </c>
      <c r="R82" s="3">
        <f t="shared" si="16"/>
        <v>2.026480847030852</v>
      </c>
      <c r="S82" s="3">
        <f t="shared" si="17"/>
        <v>5.1118954706463775</v>
      </c>
      <c r="T82" s="3">
        <f t="shared" si="18"/>
        <v>0.02681580254275765</v>
      </c>
      <c r="U82" s="3">
        <f t="shared" si="19"/>
        <v>1.1031266064069438</v>
      </c>
    </row>
    <row r="83" spans="1:21" ht="12.75">
      <c r="A83" t="s">
        <v>34</v>
      </c>
      <c r="B83" s="52">
        <v>1161953</v>
      </c>
      <c r="C83" s="2">
        <v>115519</v>
      </c>
      <c r="D83" s="2">
        <v>29486</v>
      </c>
      <c r="F83" s="2">
        <v>12456</v>
      </c>
      <c r="H83" s="2">
        <v>10035</v>
      </c>
      <c r="I83" s="2">
        <v>21845</v>
      </c>
      <c r="J83">
        <v>299</v>
      </c>
      <c r="K83" s="52">
        <v>41398</v>
      </c>
      <c r="L83" s="3">
        <f t="shared" si="12"/>
        <v>9.941796268868018</v>
      </c>
      <c r="M83" s="3">
        <f t="shared" si="13"/>
        <v>2.5376241551938845</v>
      </c>
      <c r="N83" s="3"/>
      <c r="O83" s="3">
        <f t="shared" si="14"/>
        <v>1.071988281797973</v>
      </c>
      <c r="P83" s="3"/>
      <c r="Q83" s="3">
        <f t="shared" si="15"/>
        <v>0.863632177893598</v>
      </c>
      <c r="R83" s="3">
        <f t="shared" si="16"/>
        <v>4.473244614885456</v>
      </c>
      <c r="S83" s="3">
        <f t="shared" si="17"/>
        <v>1.8800244071834231</v>
      </c>
      <c r="T83" s="3">
        <f t="shared" si="18"/>
        <v>0.0257325382351954</v>
      </c>
      <c r="U83" s="3">
        <f t="shared" si="19"/>
        <v>3.5627947085639433</v>
      </c>
    </row>
    <row r="84" spans="1:21" ht="12.75">
      <c r="A84" t="s">
        <v>35</v>
      </c>
      <c r="B84" s="52">
        <v>2442017</v>
      </c>
      <c r="C84" s="2">
        <v>247423</v>
      </c>
      <c r="D84" s="2">
        <v>64167</v>
      </c>
      <c r="F84" s="2">
        <v>33775</v>
      </c>
      <c r="H84" s="2">
        <v>18843</v>
      </c>
      <c r="I84" s="2">
        <v>66053</v>
      </c>
      <c r="J84">
        <v>262</v>
      </c>
      <c r="K84" s="52">
        <v>64323</v>
      </c>
      <c r="L84" s="3">
        <f t="shared" si="12"/>
        <v>10.1319114486099</v>
      </c>
      <c r="M84" s="3">
        <f t="shared" si="13"/>
        <v>2.6276229854255724</v>
      </c>
      <c r="N84" s="3"/>
      <c r="O84" s="3">
        <f t="shared" si="14"/>
        <v>1.3830780047804745</v>
      </c>
      <c r="P84" s="3"/>
      <c r="Q84" s="3">
        <f t="shared" si="15"/>
        <v>0.7716162500097256</v>
      </c>
      <c r="R84" s="3">
        <f t="shared" si="16"/>
        <v>4.7823172402157725</v>
      </c>
      <c r="S84" s="3">
        <f t="shared" si="17"/>
        <v>2.7048542250115375</v>
      </c>
      <c r="T84" s="3">
        <f t="shared" si="18"/>
        <v>0.010728836040043948</v>
      </c>
      <c r="U84" s="3">
        <f t="shared" si="19"/>
        <v>2.634011147342545</v>
      </c>
    </row>
    <row r="85" spans="1:21" ht="12.75">
      <c r="A85" t="s">
        <v>36</v>
      </c>
      <c r="B85" s="52">
        <v>412633</v>
      </c>
      <c r="C85" s="2">
        <v>53966</v>
      </c>
      <c r="D85" s="2">
        <v>9163</v>
      </c>
      <c r="F85" s="2">
        <v>5581</v>
      </c>
      <c r="H85" s="2">
        <v>2540</v>
      </c>
      <c r="I85" s="2">
        <v>24213</v>
      </c>
      <c r="J85">
        <v>248</v>
      </c>
      <c r="K85" s="52">
        <v>12221</v>
      </c>
      <c r="L85" s="3">
        <f t="shared" si="12"/>
        <v>13.078449857379319</v>
      </c>
      <c r="M85" s="3">
        <f t="shared" si="13"/>
        <v>2.22061735246575</v>
      </c>
      <c r="N85" s="3"/>
      <c r="O85" s="3">
        <f t="shared" si="14"/>
        <v>1.352533607345995</v>
      </c>
      <c r="P85" s="3"/>
      <c r="Q85" s="3">
        <f t="shared" si="15"/>
        <v>0.6155591045796143</v>
      </c>
      <c r="R85" s="3">
        <f t="shared" si="16"/>
        <v>4.188710064391359</v>
      </c>
      <c r="S85" s="3">
        <f t="shared" si="17"/>
        <v>5.8679262201520475</v>
      </c>
      <c r="T85" s="3">
        <f t="shared" si="18"/>
        <v>0.06010183383297022</v>
      </c>
      <c r="U85" s="3">
        <f t="shared" si="19"/>
        <v>2.9617117390029395</v>
      </c>
    </row>
    <row r="86" spans="1:21" ht="12.75">
      <c r="A86" t="s">
        <v>37</v>
      </c>
      <c r="B86" s="52">
        <v>722668</v>
      </c>
      <c r="C86" s="2">
        <v>56484</v>
      </c>
      <c r="D86" s="2">
        <v>17936</v>
      </c>
      <c r="F86" s="2">
        <v>8284</v>
      </c>
      <c r="H86" s="2">
        <v>4582</v>
      </c>
      <c r="I86" s="2">
        <v>11912</v>
      </c>
      <c r="J86">
        <v>127</v>
      </c>
      <c r="K86" s="52">
        <v>13643</v>
      </c>
      <c r="L86" s="3">
        <f t="shared" si="12"/>
        <v>7.816037239783691</v>
      </c>
      <c r="M86" s="3">
        <f t="shared" si="13"/>
        <v>2.4819142400106275</v>
      </c>
      <c r="N86" s="3"/>
      <c r="O86" s="3">
        <f t="shared" si="14"/>
        <v>1.1463078481405016</v>
      </c>
      <c r="P86" s="3"/>
      <c r="Q86" s="3">
        <f t="shared" si="15"/>
        <v>0.6340394205914749</v>
      </c>
      <c r="R86" s="3">
        <f t="shared" si="16"/>
        <v>4.262261508742604</v>
      </c>
      <c r="S86" s="3">
        <f t="shared" si="17"/>
        <v>1.6483364421836861</v>
      </c>
      <c r="T86" s="3">
        <f t="shared" si="18"/>
        <v>0.017573768314080602</v>
      </c>
      <c r="U86" s="3">
        <f t="shared" si="19"/>
        <v>1.88786552054332</v>
      </c>
    </row>
    <row r="87" spans="1:21" ht="12.75">
      <c r="A87" t="s">
        <v>38</v>
      </c>
      <c r="B87" s="52">
        <v>827457</v>
      </c>
      <c r="C87" s="2">
        <v>76292</v>
      </c>
      <c r="D87" s="2">
        <v>31635</v>
      </c>
      <c r="F87" s="2">
        <v>12021</v>
      </c>
      <c r="H87" s="2">
        <v>4209</v>
      </c>
      <c r="I87" s="2">
        <v>16526</v>
      </c>
      <c r="J87">
        <v>281</v>
      </c>
      <c r="K87" s="52">
        <v>11620</v>
      </c>
      <c r="L87" s="3">
        <f t="shared" si="12"/>
        <v>9.220056147932763</v>
      </c>
      <c r="M87" s="3">
        <f t="shared" si="13"/>
        <v>3.823159390759882</v>
      </c>
      <c r="N87" s="3"/>
      <c r="O87" s="3">
        <f t="shared" si="14"/>
        <v>1.4527643128283403</v>
      </c>
      <c r="P87" s="3"/>
      <c r="Q87" s="3">
        <f t="shared" si="15"/>
        <v>0.5086669156222015</v>
      </c>
      <c r="R87" s="3">
        <f t="shared" si="16"/>
        <v>5.784590619210425</v>
      </c>
      <c r="S87" s="3">
        <f t="shared" si="17"/>
        <v>1.997203480059991</v>
      </c>
      <c r="T87" s="3">
        <f t="shared" si="18"/>
        <v>0.033959468588700074</v>
      </c>
      <c r="U87" s="3">
        <f t="shared" si="19"/>
        <v>1.4043025800736473</v>
      </c>
    </row>
    <row r="88" spans="1:21" ht="12.75">
      <c r="A88" t="s">
        <v>39</v>
      </c>
      <c r="B88" s="52">
        <v>547024</v>
      </c>
      <c r="C88" s="2">
        <v>72418</v>
      </c>
      <c r="D88" s="2">
        <v>5218</v>
      </c>
      <c r="F88" s="2">
        <v>3252</v>
      </c>
      <c r="H88" s="2">
        <v>1898</v>
      </c>
      <c r="I88" s="2">
        <v>56413</v>
      </c>
      <c r="J88">
        <v>29</v>
      </c>
      <c r="K88" s="52">
        <v>5608</v>
      </c>
      <c r="L88" s="3">
        <f t="shared" si="12"/>
        <v>13.238541636198779</v>
      </c>
      <c r="M88" s="3">
        <f t="shared" si="13"/>
        <v>0.9538886776448565</v>
      </c>
      <c r="N88" s="3"/>
      <c r="O88" s="3">
        <f t="shared" si="14"/>
        <v>0.5944894556728773</v>
      </c>
      <c r="P88" s="3"/>
      <c r="Q88" s="3">
        <f t="shared" si="15"/>
        <v>0.34696832314487114</v>
      </c>
      <c r="R88" s="3">
        <f t="shared" si="16"/>
        <v>1.895346456462605</v>
      </c>
      <c r="S88" s="3">
        <f t="shared" si="17"/>
        <v>10.312710228436046</v>
      </c>
      <c r="T88" s="3">
        <f t="shared" si="18"/>
        <v>0.005301412735090234</v>
      </c>
      <c r="U88" s="3">
        <f t="shared" si="19"/>
        <v>1.0251835385650356</v>
      </c>
    </row>
    <row r="89" spans="1:21" ht="12.75">
      <c r="A89" t="s">
        <v>40</v>
      </c>
      <c r="B89" s="52">
        <v>3310275</v>
      </c>
      <c r="C89" s="2">
        <v>245630</v>
      </c>
      <c r="D89" s="2">
        <v>49858</v>
      </c>
      <c r="F89" s="2">
        <v>24546</v>
      </c>
      <c r="H89" s="2">
        <v>15206</v>
      </c>
      <c r="I89" s="2">
        <v>109075</v>
      </c>
      <c r="J89">
        <v>246</v>
      </c>
      <c r="K89" s="52">
        <v>46699</v>
      </c>
      <c r="L89" s="3">
        <f t="shared" si="12"/>
        <v>7.420229437131357</v>
      </c>
      <c r="M89" s="3">
        <f t="shared" si="13"/>
        <v>1.5061588538716573</v>
      </c>
      <c r="N89" s="3"/>
      <c r="O89" s="3">
        <f t="shared" si="14"/>
        <v>0.7415093912137208</v>
      </c>
      <c r="P89" s="3"/>
      <c r="Q89" s="3">
        <f t="shared" si="15"/>
        <v>0.45935760624117333</v>
      </c>
      <c r="R89" s="3">
        <f t="shared" si="16"/>
        <v>2.7070258513265517</v>
      </c>
      <c r="S89" s="3">
        <f t="shared" si="17"/>
        <v>3.2950434631563845</v>
      </c>
      <c r="T89" s="3">
        <f t="shared" si="18"/>
        <v>0.007431406756236264</v>
      </c>
      <c r="U89" s="3">
        <f t="shared" si="19"/>
        <v>1.4107287158921842</v>
      </c>
    </row>
    <row r="90" spans="1:21" ht="12.75">
      <c r="A90" t="s">
        <v>41</v>
      </c>
      <c r="B90" s="52">
        <v>780579</v>
      </c>
      <c r="C90" s="2">
        <v>102608</v>
      </c>
      <c r="D90" s="2">
        <v>26697</v>
      </c>
      <c r="F90" s="2">
        <v>10693</v>
      </c>
      <c r="H90" s="2">
        <v>4738</v>
      </c>
      <c r="I90" s="2">
        <v>31990</v>
      </c>
      <c r="J90">
        <v>332</v>
      </c>
      <c r="K90" s="52">
        <v>28158</v>
      </c>
      <c r="L90" s="3">
        <f t="shared" si="12"/>
        <v>13.145114075577233</v>
      </c>
      <c r="M90" s="3">
        <f t="shared" si="13"/>
        <v>3.4201535014393167</v>
      </c>
      <c r="N90" s="3"/>
      <c r="O90" s="3">
        <f t="shared" si="14"/>
        <v>1.369880563017965</v>
      </c>
      <c r="P90" s="3"/>
      <c r="Q90" s="3">
        <f t="shared" si="15"/>
        <v>0.6069853275581332</v>
      </c>
      <c r="R90" s="3">
        <f t="shared" si="16"/>
        <v>5.397019392015415</v>
      </c>
      <c r="S90" s="3">
        <f t="shared" si="17"/>
        <v>4.098239896282118</v>
      </c>
      <c r="T90" s="3">
        <f t="shared" si="18"/>
        <v>0.04253253033965813</v>
      </c>
      <c r="U90" s="3">
        <f t="shared" si="19"/>
        <v>3.6073222569400403</v>
      </c>
    </row>
    <row r="91" spans="1:21" ht="12.75">
      <c r="A91" t="s">
        <v>42</v>
      </c>
      <c r="B91" s="52">
        <v>7679307</v>
      </c>
      <c r="C91" s="2">
        <v>622447</v>
      </c>
      <c r="D91" s="2">
        <v>158569</v>
      </c>
      <c r="F91" s="2">
        <v>59405</v>
      </c>
      <c r="H91" s="2">
        <v>40439</v>
      </c>
      <c r="I91" s="2">
        <v>235043</v>
      </c>
      <c r="J91">
        <v>750</v>
      </c>
      <c r="K91" s="52">
        <v>128241</v>
      </c>
      <c r="L91" s="3">
        <f t="shared" si="12"/>
        <v>8.105510041465982</v>
      </c>
      <c r="M91" s="3">
        <f t="shared" si="13"/>
        <v>2.064886844607202</v>
      </c>
      <c r="N91" s="3"/>
      <c r="O91" s="3">
        <f t="shared" si="14"/>
        <v>0.7735724069893286</v>
      </c>
      <c r="P91" s="3"/>
      <c r="Q91" s="3">
        <f t="shared" si="15"/>
        <v>0.5265969963175063</v>
      </c>
      <c r="R91" s="3">
        <f t="shared" si="16"/>
        <v>3.365056247914037</v>
      </c>
      <c r="S91" s="3">
        <f t="shared" si="17"/>
        <v>3.0607319123978245</v>
      </c>
      <c r="T91" s="3">
        <f t="shared" si="18"/>
        <v>0.009766506274589621</v>
      </c>
      <c r="U91" s="3">
        <f t="shared" si="19"/>
        <v>1.6699553748795302</v>
      </c>
    </row>
    <row r="92" spans="1:21" ht="12.75">
      <c r="A92" t="s">
        <v>43</v>
      </c>
      <c r="B92" s="52">
        <v>3523944</v>
      </c>
      <c r="C92" s="2">
        <v>391931</v>
      </c>
      <c r="D92" s="2">
        <v>92893</v>
      </c>
      <c r="F92" s="2">
        <v>44007</v>
      </c>
      <c r="H92" s="2">
        <v>26523</v>
      </c>
      <c r="I92" s="2">
        <v>134870</v>
      </c>
      <c r="J92" s="2">
        <v>1890</v>
      </c>
      <c r="K92" s="52">
        <v>91748</v>
      </c>
      <c r="L92" s="3">
        <f t="shared" si="12"/>
        <v>11.121941778870493</v>
      </c>
      <c r="M92" s="3">
        <f t="shared" si="13"/>
        <v>2.636052105254794</v>
      </c>
      <c r="N92" s="3"/>
      <c r="O92" s="3">
        <f t="shared" si="14"/>
        <v>1.2487996404029122</v>
      </c>
      <c r="P92" s="3"/>
      <c r="Q92" s="3">
        <f t="shared" si="15"/>
        <v>0.7526510069399515</v>
      </c>
      <c r="R92" s="3">
        <f t="shared" si="16"/>
        <v>4.637502752597658</v>
      </c>
      <c r="S92" s="3">
        <f t="shared" si="17"/>
        <v>3.8272458359156674</v>
      </c>
      <c r="T92" s="3">
        <f t="shared" si="18"/>
        <v>0.053633088380519105</v>
      </c>
      <c r="U92" s="3">
        <f t="shared" si="19"/>
        <v>2.6035601019766488</v>
      </c>
    </row>
    <row r="93" spans="1:21" ht="12.75">
      <c r="A93" t="s">
        <v>44</v>
      </c>
      <c r="B93" s="52">
        <v>289677</v>
      </c>
      <c r="C93" s="2">
        <v>32525</v>
      </c>
      <c r="D93" s="2">
        <v>7642</v>
      </c>
      <c r="F93" s="2">
        <v>4713</v>
      </c>
      <c r="H93" s="2">
        <v>1631</v>
      </c>
      <c r="I93" s="2">
        <v>8340</v>
      </c>
      <c r="J93">
        <v>263</v>
      </c>
      <c r="K93" s="52">
        <v>9936</v>
      </c>
      <c r="L93" s="3">
        <f t="shared" si="12"/>
        <v>11.228022935890666</v>
      </c>
      <c r="M93" s="3">
        <f t="shared" si="13"/>
        <v>2.6381107233228738</v>
      </c>
      <c r="N93" s="3"/>
      <c r="O93" s="3">
        <f t="shared" si="14"/>
        <v>1.6269845379508903</v>
      </c>
      <c r="P93" s="3"/>
      <c r="Q93" s="3">
        <f t="shared" si="15"/>
        <v>0.5630409041794826</v>
      </c>
      <c r="R93" s="3">
        <f t="shared" si="16"/>
        <v>4.828136165453246</v>
      </c>
      <c r="S93" s="3">
        <f t="shared" si="17"/>
        <v>2.8790687558901813</v>
      </c>
      <c r="T93" s="3">
        <f t="shared" si="18"/>
        <v>0.09079077731404289</v>
      </c>
      <c r="U93" s="3">
        <f t="shared" si="19"/>
        <v>3.4300272372331944</v>
      </c>
    </row>
    <row r="94" spans="1:21" ht="12.75">
      <c r="A94" t="s">
        <v>45</v>
      </c>
      <c r="B94" s="52">
        <v>4783051</v>
      </c>
      <c r="C94" s="2">
        <v>337278</v>
      </c>
      <c r="D94" s="2">
        <v>125095</v>
      </c>
      <c r="F94" s="2">
        <v>48404</v>
      </c>
      <c r="H94" s="2">
        <v>33182</v>
      </c>
      <c r="I94" s="2">
        <v>47239</v>
      </c>
      <c r="J94">
        <v>355</v>
      </c>
      <c r="K94" s="52">
        <v>83003</v>
      </c>
      <c r="L94" s="3">
        <f t="shared" si="12"/>
        <v>7.051524225855004</v>
      </c>
      <c r="M94" s="3">
        <f t="shared" si="13"/>
        <v>2.6153808520962873</v>
      </c>
      <c r="N94" s="3"/>
      <c r="O94" s="3">
        <f t="shared" si="14"/>
        <v>1.0119900456842297</v>
      </c>
      <c r="P94" s="3"/>
      <c r="Q94" s="3">
        <f t="shared" si="15"/>
        <v>0.6937412960890444</v>
      </c>
      <c r="R94" s="3">
        <f t="shared" si="16"/>
        <v>4.321112193869562</v>
      </c>
      <c r="S94" s="3">
        <f t="shared" si="17"/>
        <v>0.987633207339834</v>
      </c>
      <c r="T94" s="3">
        <f t="shared" si="18"/>
        <v>0.0074220408688930985</v>
      </c>
      <c r="U94" s="3">
        <f t="shared" si="19"/>
        <v>1.7353567837767148</v>
      </c>
    </row>
    <row r="95" spans="1:21" ht="12.75">
      <c r="A95" t="s">
        <v>46</v>
      </c>
      <c r="B95" s="52">
        <v>1514400</v>
      </c>
      <c r="C95" s="2">
        <v>172107</v>
      </c>
      <c r="D95" s="2">
        <v>50165</v>
      </c>
      <c r="F95" s="2">
        <v>23725</v>
      </c>
      <c r="H95" s="2">
        <v>14228</v>
      </c>
      <c r="I95" s="2">
        <v>32293</v>
      </c>
      <c r="J95">
        <v>232</v>
      </c>
      <c r="K95" s="52">
        <v>51464</v>
      </c>
      <c r="L95" s="3">
        <f t="shared" si="12"/>
        <v>11.364698890649763</v>
      </c>
      <c r="M95" s="3">
        <f t="shared" si="13"/>
        <v>3.312533016376123</v>
      </c>
      <c r="N95" s="3"/>
      <c r="O95" s="3">
        <f t="shared" si="14"/>
        <v>1.5666270470153196</v>
      </c>
      <c r="P95" s="3"/>
      <c r="Q95" s="3">
        <f t="shared" si="15"/>
        <v>0.939513998943476</v>
      </c>
      <c r="R95" s="3">
        <f t="shared" si="16"/>
        <v>5.818674062334918</v>
      </c>
      <c r="S95" s="3">
        <f t="shared" si="17"/>
        <v>2.1323956682514527</v>
      </c>
      <c r="T95" s="3">
        <f t="shared" si="18"/>
        <v>0.01531959852086635</v>
      </c>
      <c r="U95" s="3">
        <f t="shared" si="19"/>
        <v>3.398309561542525</v>
      </c>
    </row>
    <row r="96" spans="1:21" ht="12.75">
      <c r="A96" t="s">
        <v>47</v>
      </c>
      <c r="B96" s="52">
        <v>1452709</v>
      </c>
      <c r="C96" s="2">
        <v>118986</v>
      </c>
      <c r="D96" s="2">
        <v>37482</v>
      </c>
      <c r="F96" s="2">
        <v>20349</v>
      </c>
      <c r="H96" s="2">
        <v>7158</v>
      </c>
      <c r="I96" s="2">
        <v>36850</v>
      </c>
      <c r="J96">
        <v>333</v>
      </c>
      <c r="K96" s="52">
        <v>16814</v>
      </c>
      <c r="L96" s="3">
        <f t="shared" si="12"/>
        <v>8.190628680623579</v>
      </c>
      <c r="M96" s="3">
        <f t="shared" si="13"/>
        <v>2.5801450944408</v>
      </c>
      <c r="N96" s="3"/>
      <c r="O96" s="3">
        <f t="shared" si="14"/>
        <v>1.4007622999513323</v>
      </c>
      <c r="P96" s="3"/>
      <c r="Q96" s="3">
        <f t="shared" si="15"/>
        <v>0.4927346082388145</v>
      </c>
      <c r="R96" s="3">
        <f t="shared" si="16"/>
        <v>4.473642002630947</v>
      </c>
      <c r="S96" s="3">
        <f t="shared" si="17"/>
        <v>2.5366401667505327</v>
      </c>
      <c r="T96" s="3">
        <f t="shared" si="18"/>
        <v>0.022922691330472932</v>
      </c>
      <c r="U96" s="3">
        <f t="shared" si="19"/>
        <v>1.1574238199116271</v>
      </c>
    </row>
    <row r="97" spans="1:21" ht="12.75">
      <c r="A97" t="s">
        <v>48</v>
      </c>
      <c r="B97" s="52">
        <v>5249750</v>
      </c>
      <c r="C97" s="2">
        <v>472747</v>
      </c>
      <c r="D97" s="2">
        <v>105585</v>
      </c>
      <c r="F97" s="2">
        <v>55891</v>
      </c>
      <c r="H97" s="2">
        <v>37494</v>
      </c>
      <c r="I97" s="2">
        <v>148230</v>
      </c>
      <c r="J97">
        <v>386</v>
      </c>
      <c r="K97" s="52">
        <v>125161</v>
      </c>
      <c r="L97" s="3">
        <f t="shared" si="12"/>
        <v>9.005133577789419</v>
      </c>
      <c r="M97" s="3">
        <f t="shared" si="13"/>
        <v>2.011238630410972</v>
      </c>
      <c r="N97" s="3"/>
      <c r="O97" s="3">
        <f t="shared" si="14"/>
        <v>1.0646411733892092</v>
      </c>
      <c r="P97" s="3"/>
      <c r="Q97" s="3">
        <f t="shared" si="15"/>
        <v>0.7142054383542074</v>
      </c>
      <c r="R97" s="3">
        <f t="shared" si="16"/>
        <v>3.7900852421543885</v>
      </c>
      <c r="S97" s="3">
        <f t="shared" si="17"/>
        <v>2.8235630268108007</v>
      </c>
      <c r="T97" s="3">
        <f t="shared" si="18"/>
        <v>0.007352731082432497</v>
      </c>
      <c r="U97" s="3">
        <f t="shared" si="19"/>
        <v>2.384132577741797</v>
      </c>
    </row>
    <row r="98" spans="1:21" ht="12.75">
      <c r="A98" t="s">
        <v>49</v>
      </c>
      <c r="B98" s="52">
        <v>439837</v>
      </c>
      <c r="C98" s="2">
        <v>31413</v>
      </c>
      <c r="D98" s="2">
        <v>8615</v>
      </c>
      <c r="F98" s="2">
        <v>2400</v>
      </c>
      <c r="H98" s="2">
        <v>1726</v>
      </c>
      <c r="I98" s="2">
        <v>12988</v>
      </c>
      <c r="J98">
        <v>14</v>
      </c>
      <c r="K98" s="52">
        <v>5670</v>
      </c>
      <c r="L98" s="3">
        <f t="shared" si="12"/>
        <v>7.14196395482872</v>
      </c>
      <c r="M98" s="3">
        <f t="shared" si="13"/>
        <v>1.9586801474182483</v>
      </c>
      <c r="N98" s="3"/>
      <c r="O98" s="3">
        <f t="shared" si="14"/>
        <v>0.5456566864543001</v>
      </c>
      <c r="P98" s="3"/>
      <c r="Q98" s="3">
        <f t="shared" si="15"/>
        <v>0.39241810034171754</v>
      </c>
      <c r="R98" s="3">
        <f t="shared" si="16"/>
        <v>2.8967549342142656</v>
      </c>
      <c r="S98" s="3">
        <f t="shared" si="17"/>
        <v>2.952912101528521</v>
      </c>
      <c r="T98" s="3">
        <f t="shared" si="18"/>
        <v>0.0031829973376500836</v>
      </c>
      <c r="U98" s="3">
        <f t="shared" si="19"/>
        <v>1.289113921748284</v>
      </c>
    </row>
    <row r="99" spans="1:21" ht="12.75">
      <c r="A99" t="s">
        <v>50</v>
      </c>
      <c r="B99" s="52">
        <v>1753670</v>
      </c>
      <c r="C99" s="2">
        <v>219816</v>
      </c>
      <c r="D99" s="2">
        <v>58176</v>
      </c>
      <c r="F99" s="2">
        <v>21955</v>
      </c>
      <c r="H99" s="2">
        <v>15930</v>
      </c>
      <c r="I99" s="2">
        <v>70198</v>
      </c>
      <c r="J99">
        <v>420</v>
      </c>
      <c r="K99" s="52">
        <v>53137</v>
      </c>
      <c r="L99" s="3">
        <f t="shared" si="12"/>
        <v>12.534627381434364</v>
      </c>
      <c r="M99" s="3">
        <f t="shared" si="13"/>
        <v>3.317385825155246</v>
      </c>
      <c r="N99" s="3"/>
      <c r="O99" s="3">
        <f t="shared" si="14"/>
        <v>1.2519459191295967</v>
      </c>
      <c r="P99" s="3"/>
      <c r="Q99" s="3">
        <f t="shared" si="15"/>
        <v>0.9083807101678195</v>
      </c>
      <c r="R99" s="3">
        <f t="shared" si="16"/>
        <v>5.4777124544526625</v>
      </c>
      <c r="S99" s="3">
        <f t="shared" si="17"/>
        <v>4.002919591485285</v>
      </c>
      <c r="T99" s="3">
        <f t="shared" si="18"/>
        <v>0.023949773902729704</v>
      </c>
      <c r="U99" s="3">
        <f t="shared" si="19"/>
        <v>3.0300455615936865</v>
      </c>
    </row>
    <row r="100" spans="1:21" ht="12.75">
      <c r="A100" t="s">
        <v>51</v>
      </c>
      <c r="B100" s="52">
        <v>323208</v>
      </c>
      <c r="C100" s="2">
        <v>32963</v>
      </c>
      <c r="D100" s="2">
        <v>8057</v>
      </c>
      <c r="F100" s="2">
        <v>3718</v>
      </c>
      <c r="H100" s="2">
        <v>2053</v>
      </c>
      <c r="I100" s="2">
        <v>9839</v>
      </c>
      <c r="J100">
        <v>35</v>
      </c>
      <c r="K100" s="52">
        <v>9261</v>
      </c>
      <c r="L100" s="3">
        <f t="shared" si="12"/>
        <v>10.198695576842159</v>
      </c>
      <c r="M100" s="3">
        <f t="shared" si="13"/>
        <v>2.492821959852479</v>
      </c>
      <c r="N100" s="3"/>
      <c r="O100" s="3">
        <f t="shared" si="14"/>
        <v>1.1503428132967004</v>
      </c>
      <c r="P100" s="3"/>
      <c r="Q100" s="3">
        <f t="shared" si="15"/>
        <v>0.6351946733991732</v>
      </c>
      <c r="R100" s="3">
        <f t="shared" si="16"/>
        <v>4.278359446548353</v>
      </c>
      <c r="S100" s="3">
        <f t="shared" si="17"/>
        <v>3.0441696987698323</v>
      </c>
      <c r="T100" s="3">
        <f t="shared" si="18"/>
        <v>0.0108289398777258</v>
      </c>
      <c r="U100" s="3">
        <f t="shared" si="19"/>
        <v>2.865337491646246</v>
      </c>
    </row>
    <row r="101" spans="1:21" ht="12.75">
      <c r="A101" t="s">
        <v>52</v>
      </c>
      <c r="B101" s="52">
        <v>2439443</v>
      </c>
      <c r="C101" s="2">
        <v>206538</v>
      </c>
      <c r="D101" s="2">
        <v>64476</v>
      </c>
      <c r="F101" s="2">
        <v>31876</v>
      </c>
      <c r="H101" s="2">
        <v>14838</v>
      </c>
      <c r="I101" s="2">
        <v>36712</v>
      </c>
      <c r="J101">
        <v>442</v>
      </c>
      <c r="K101" s="52">
        <v>58194</v>
      </c>
      <c r="L101" s="3">
        <f t="shared" si="12"/>
        <v>8.466604876605029</v>
      </c>
      <c r="M101" s="3">
        <f t="shared" si="13"/>
        <v>2.64306237120523</v>
      </c>
      <c r="N101" s="3"/>
      <c r="O101" s="3">
        <f t="shared" si="14"/>
        <v>1.3066917324979515</v>
      </c>
      <c r="P101" s="3"/>
      <c r="Q101" s="3">
        <f t="shared" si="15"/>
        <v>0.6082536054336994</v>
      </c>
      <c r="R101" s="3">
        <f t="shared" si="16"/>
        <v>4.558007709136881</v>
      </c>
      <c r="S101" s="3">
        <f t="shared" si="17"/>
        <v>1.5049337082276568</v>
      </c>
      <c r="T101" s="3">
        <f t="shared" si="18"/>
        <v>0.018118890254865558</v>
      </c>
      <c r="U101" s="3">
        <f t="shared" si="19"/>
        <v>2.385544568985625</v>
      </c>
    </row>
    <row r="102" spans="1:21" ht="12.75">
      <c r="A102" t="s">
        <v>53</v>
      </c>
      <c r="B102" s="52">
        <v>8157575</v>
      </c>
      <c r="C102" s="2">
        <v>764221</v>
      </c>
      <c r="D102" s="2">
        <v>249240</v>
      </c>
      <c r="F102" s="2">
        <v>85732</v>
      </c>
      <c r="H102" s="2">
        <v>49625</v>
      </c>
      <c r="I102" s="2">
        <v>173149</v>
      </c>
      <c r="J102" s="2">
        <v>3453</v>
      </c>
      <c r="K102" s="52">
        <v>203022</v>
      </c>
      <c r="L102" s="3">
        <f t="shared" si="12"/>
        <v>9.368237497050288</v>
      </c>
      <c r="M102" s="3">
        <f t="shared" si="13"/>
        <v>3.0553197488224138</v>
      </c>
      <c r="N102" s="3"/>
      <c r="O102" s="3">
        <f t="shared" si="14"/>
        <v>1.0509495775398938</v>
      </c>
      <c r="P102" s="3"/>
      <c r="Q102" s="3">
        <f t="shared" si="15"/>
        <v>0.6083302942357257</v>
      </c>
      <c r="R102" s="3">
        <f t="shared" si="16"/>
        <v>4.714599620598033</v>
      </c>
      <c r="S102" s="3">
        <f t="shared" si="17"/>
        <v>2.1225548033576156</v>
      </c>
      <c r="T102" s="3">
        <f t="shared" si="18"/>
        <v>0.0423287557883317</v>
      </c>
      <c r="U102" s="3">
        <f t="shared" si="19"/>
        <v>2.488754317306307</v>
      </c>
    </row>
    <row r="103" spans="1:21" ht="12.75">
      <c r="A103" t="s">
        <v>54</v>
      </c>
      <c r="B103" s="52">
        <v>768594</v>
      </c>
      <c r="C103" s="2">
        <v>67313</v>
      </c>
      <c r="D103" s="2">
        <v>13780</v>
      </c>
      <c r="F103" s="2">
        <v>10586</v>
      </c>
      <c r="H103" s="2">
        <v>3333</v>
      </c>
      <c r="I103" s="2">
        <v>29685</v>
      </c>
      <c r="J103">
        <v>138</v>
      </c>
      <c r="K103" s="52">
        <v>9791</v>
      </c>
      <c r="L103" s="3">
        <f t="shared" si="12"/>
        <v>8.757939822585135</v>
      </c>
      <c r="M103" s="3">
        <f t="shared" si="13"/>
        <v>1.7928841494989554</v>
      </c>
      <c r="N103" s="3"/>
      <c r="O103" s="3">
        <f t="shared" si="14"/>
        <v>1.3773201456165414</v>
      </c>
      <c r="P103" s="3"/>
      <c r="Q103" s="3">
        <f t="shared" si="15"/>
        <v>0.4336489746211914</v>
      </c>
      <c r="R103" s="3">
        <f t="shared" si="16"/>
        <v>3.603853269736688</v>
      </c>
      <c r="S103" s="3">
        <f t="shared" si="17"/>
        <v>3.862247168205841</v>
      </c>
      <c r="T103" s="3">
        <f t="shared" si="18"/>
        <v>0.017954863035620886</v>
      </c>
      <c r="U103" s="3">
        <f t="shared" si="19"/>
        <v>1.2738845216069863</v>
      </c>
    </row>
    <row r="104" spans="1:21" ht="12.75">
      <c r="A104" t="s">
        <v>55</v>
      </c>
      <c r="B104" s="52">
        <v>294382</v>
      </c>
      <c r="C104" s="2">
        <v>53748</v>
      </c>
      <c r="D104" s="2">
        <v>3084</v>
      </c>
      <c r="F104" s="2">
        <v>2393</v>
      </c>
      <c r="H104" s="2">
        <v>1381</v>
      </c>
      <c r="I104" s="2">
        <v>43060</v>
      </c>
      <c r="J104">
        <v>46</v>
      </c>
      <c r="K104" s="52">
        <v>3784</v>
      </c>
      <c r="L104" s="3">
        <f t="shared" si="12"/>
        <v>18.257909790680138</v>
      </c>
      <c r="M104" s="3">
        <f t="shared" si="13"/>
        <v>1.0476184005815574</v>
      </c>
      <c r="N104" s="3"/>
      <c r="O104" s="3">
        <f t="shared" si="14"/>
        <v>0.8128893750297232</v>
      </c>
      <c r="P104" s="3"/>
      <c r="Q104" s="3">
        <f t="shared" si="15"/>
        <v>0.46911835642124855</v>
      </c>
      <c r="R104" s="3">
        <f t="shared" si="16"/>
        <v>2.329626132032529</v>
      </c>
      <c r="S104" s="3">
        <f t="shared" si="17"/>
        <v>14.627253024981146</v>
      </c>
      <c r="T104" s="3">
        <f t="shared" si="18"/>
        <v>0.015625955391294306</v>
      </c>
      <c r="U104" s="3">
        <f t="shared" si="19"/>
        <v>1.2854046782751662</v>
      </c>
    </row>
    <row r="105" spans="1:21" ht="12.75">
      <c r="A105" t="s">
        <v>56</v>
      </c>
      <c r="B105" s="52">
        <v>2904192</v>
      </c>
      <c r="C105" s="2">
        <v>205019</v>
      </c>
      <c r="D105" s="2">
        <v>47563</v>
      </c>
      <c r="F105" s="2">
        <v>27407</v>
      </c>
      <c r="H105" s="2">
        <v>16254</v>
      </c>
      <c r="I105" s="2">
        <v>54696</v>
      </c>
      <c r="J105">
        <v>652</v>
      </c>
      <c r="K105" s="52">
        <v>58447</v>
      </c>
      <c r="L105" s="3">
        <f t="shared" si="12"/>
        <v>7.059416181850235</v>
      </c>
      <c r="M105" s="3">
        <f t="shared" si="13"/>
        <v>1.6377360725461678</v>
      </c>
      <c r="N105" s="3"/>
      <c r="O105" s="3">
        <f t="shared" si="14"/>
        <v>0.9437048239234871</v>
      </c>
      <c r="P105" s="3"/>
      <c r="Q105" s="3">
        <f t="shared" si="15"/>
        <v>0.5596737405791353</v>
      </c>
      <c r="R105" s="3">
        <f t="shared" si="16"/>
        <v>3.14111463704879</v>
      </c>
      <c r="S105" s="3">
        <f t="shared" si="17"/>
        <v>1.8833465555996298</v>
      </c>
      <c r="T105" s="3">
        <f t="shared" si="18"/>
        <v>0.022450306315835868</v>
      </c>
      <c r="U105" s="3">
        <f t="shared" si="19"/>
        <v>2.01250468288598</v>
      </c>
    </row>
    <row r="106" spans="1:21" ht="12.75">
      <c r="A106" t="s">
        <v>57</v>
      </c>
      <c r="B106" s="52">
        <v>2451075</v>
      </c>
      <c r="C106" s="2">
        <v>179677</v>
      </c>
      <c r="D106" s="2">
        <v>50887</v>
      </c>
      <c r="F106" s="2">
        <v>27255</v>
      </c>
      <c r="H106" s="2">
        <v>11256</v>
      </c>
      <c r="I106" s="2">
        <v>60355</v>
      </c>
      <c r="J106" s="2">
        <v>1197</v>
      </c>
      <c r="K106" s="52">
        <v>28727</v>
      </c>
      <c r="L106" s="3">
        <f t="shared" si="12"/>
        <v>7.330538641208449</v>
      </c>
      <c r="M106" s="3">
        <f t="shared" si="13"/>
        <v>2.07610946217476</v>
      </c>
      <c r="N106" s="3"/>
      <c r="O106" s="3">
        <f t="shared" si="14"/>
        <v>1.1119610783023774</v>
      </c>
      <c r="P106" s="3"/>
      <c r="Q106" s="3">
        <f t="shared" si="15"/>
        <v>0.45922707383494993</v>
      </c>
      <c r="R106" s="3">
        <f t="shared" si="16"/>
        <v>3.6472976143120874</v>
      </c>
      <c r="S106" s="3">
        <f t="shared" si="17"/>
        <v>2.462388951786461</v>
      </c>
      <c r="T106" s="3">
        <f t="shared" si="18"/>
        <v>0.04883571494140326</v>
      </c>
      <c r="U106" s="3">
        <f t="shared" si="19"/>
        <v>1.1720163601684974</v>
      </c>
    </row>
    <row r="107" spans="1:21" ht="12.75">
      <c r="A107" t="s">
        <v>58</v>
      </c>
      <c r="B107" s="52">
        <v>844623</v>
      </c>
      <c r="C107" s="2">
        <v>108142</v>
      </c>
      <c r="D107" s="2">
        <v>18286</v>
      </c>
      <c r="F107" s="2">
        <v>12243</v>
      </c>
      <c r="H107" s="2">
        <v>7954</v>
      </c>
      <c r="I107" s="2">
        <v>32757</v>
      </c>
      <c r="J107">
        <v>61</v>
      </c>
      <c r="K107" s="52">
        <v>36841</v>
      </c>
      <c r="L107" s="3">
        <f t="shared" si="12"/>
        <v>12.803582189923787</v>
      </c>
      <c r="M107" s="3">
        <f t="shared" si="13"/>
        <v>2.1649895870702074</v>
      </c>
      <c r="N107" s="3"/>
      <c r="O107" s="3">
        <f t="shared" si="14"/>
        <v>1.449522449660973</v>
      </c>
      <c r="P107" s="3"/>
      <c r="Q107" s="3">
        <f t="shared" si="15"/>
        <v>0.9417219280081173</v>
      </c>
      <c r="R107" s="3">
        <f t="shared" si="16"/>
        <v>4.556233964739297</v>
      </c>
      <c r="S107" s="3">
        <f t="shared" si="17"/>
        <v>3.878298365069386</v>
      </c>
      <c r="T107" s="3">
        <f t="shared" si="18"/>
        <v>0.007222157104412264</v>
      </c>
      <c r="U107" s="3">
        <f t="shared" si="19"/>
        <v>4.361827703010692</v>
      </c>
    </row>
    <row r="108" spans="1:21" ht="12.75">
      <c r="A108" t="s">
        <v>59</v>
      </c>
      <c r="B108" s="52">
        <v>2321144</v>
      </c>
      <c r="C108" s="2">
        <v>236600</v>
      </c>
      <c r="D108" s="2">
        <v>38714</v>
      </c>
      <c r="F108" s="2">
        <v>17172</v>
      </c>
      <c r="H108" s="2">
        <v>9386</v>
      </c>
      <c r="I108" s="2">
        <v>142313</v>
      </c>
      <c r="J108">
        <v>205</v>
      </c>
      <c r="K108" s="52">
        <v>28810</v>
      </c>
      <c r="L108" s="3">
        <f t="shared" si="12"/>
        <v>10.193249535573838</v>
      </c>
      <c r="M108" s="3">
        <f t="shared" si="13"/>
        <v>1.667884456974664</v>
      </c>
      <c r="N108" s="3"/>
      <c r="O108" s="3">
        <f t="shared" si="14"/>
        <v>0.739807612108512</v>
      </c>
      <c r="P108" s="3"/>
      <c r="Q108" s="3">
        <f t="shared" si="15"/>
        <v>0.4043695694881489</v>
      </c>
      <c r="R108" s="3">
        <f t="shared" si="16"/>
        <v>2.812061638571325</v>
      </c>
      <c r="S108" s="3">
        <f t="shared" si="17"/>
        <v>6.131157739459508</v>
      </c>
      <c r="T108" s="3">
        <f t="shared" si="18"/>
        <v>0.008831851879935066</v>
      </c>
      <c r="U108" s="3">
        <f t="shared" si="19"/>
        <v>1.2411983056630695</v>
      </c>
    </row>
    <row r="109" spans="1:21" ht="12.75">
      <c r="A109" t="s">
        <v>60</v>
      </c>
      <c r="B109" s="52">
        <v>223854</v>
      </c>
      <c r="C109" s="2">
        <v>30246</v>
      </c>
      <c r="D109" s="2">
        <v>6214</v>
      </c>
      <c r="F109" s="2">
        <v>2977</v>
      </c>
      <c r="H109" s="2">
        <v>1445</v>
      </c>
      <c r="I109" s="2">
        <v>12389</v>
      </c>
      <c r="J109">
        <v>246</v>
      </c>
      <c r="K109" s="52">
        <v>6975</v>
      </c>
      <c r="L109" s="3">
        <f t="shared" si="12"/>
        <v>13.511485164437534</v>
      </c>
      <c r="M109" s="3">
        <f t="shared" si="13"/>
        <v>2.7759164455403966</v>
      </c>
      <c r="N109" s="3"/>
      <c r="O109" s="3">
        <f t="shared" si="14"/>
        <v>1.329884656963914</v>
      </c>
      <c r="P109" s="3"/>
      <c r="Q109" s="3">
        <f t="shared" si="15"/>
        <v>0.6455100199237003</v>
      </c>
      <c r="R109" s="3">
        <f t="shared" si="16"/>
        <v>4.75131112242801</v>
      </c>
      <c r="S109" s="3">
        <f t="shared" si="17"/>
        <v>5.534410821338909</v>
      </c>
      <c r="T109" s="3">
        <f t="shared" si="18"/>
        <v>0.10989305529496905</v>
      </c>
      <c r="U109" s="3">
        <f t="shared" si="19"/>
        <v>3.1158701653756466</v>
      </c>
    </row>
    <row r="110" spans="2:11" ht="12.75">
      <c r="B110" s="54"/>
      <c r="K110" s="54"/>
    </row>
    <row r="111" spans="1:11" ht="12.75">
      <c r="A111" s="8" t="s">
        <v>223</v>
      </c>
      <c r="B111" s="54"/>
      <c r="K111" s="54"/>
    </row>
    <row r="112" spans="1:21" ht="12.75">
      <c r="A112" t="s">
        <v>81</v>
      </c>
      <c r="B112" s="56">
        <f aca="true" t="shared" si="20" ref="B112:B143">(B4-B58)/B58*100</f>
        <v>13.631972683475201</v>
      </c>
      <c r="C112" s="3">
        <f aca="true" t="shared" si="21" ref="C112:K112">(C4-C58)/C58*100</f>
        <v>43.780329875466926</v>
      </c>
      <c r="D112" s="3">
        <f t="shared" si="21"/>
        <v>58.24541851076166</v>
      </c>
      <c r="E112" s="3"/>
      <c r="F112" s="3">
        <f t="shared" si="21"/>
        <v>57.499597282445336</v>
      </c>
      <c r="G112" s="3"/>
      <c r="H112" s="3">
        <f t="shared" si="21"/>
        <v>-10.617067771395218</v>
      </c>
      <c r="I112" s="3">
        <f t="shared" si="21"/>
        <v>29.915181917099922</v>
      </c>
      <c r="J112" s="3">
        <f t="shared" si="21"/>
        <v>-5.243548513608911</v>
      </c>
      <c r="K112" s="56">
        <f t="shared" si="21"/>
        <v>58.89028713060356</v>
      </c>
      <c r="L112" s="3">
        <f aca="true" t="shared" si="22" ref="L112:L143">L4-L58</f>
        <v>2.3862677937398704</v>
      </c>
      <c r="M112" s="3">
        <f aca="true" t="shared" si="23" ref="M112:U112">M4-M58</f>
        <v>0.8856829618739299</v>
      </c>
      <c r="N112" s="3"/>
      <c r="O112" s="3">
        <f t="shared" si="23"/>
        <v>0.4011288730616016</v>
      </c>
      <c r="P112" s="3"/>
      <c r="Q112" s="3">
        <f t="shared" si="23"/>
        <v>-0.12933001519320464</v>
      </c>
      <c r="R112" s="3">
        <f t="shared" si="23"/>
        <v>1.1574818197423267</v>
      </c>
      <c r="S112" s="3">
        <f t="shared" si="23"/>
        <v>0.44245194521213493</v>
      </c>
      <c r="T112" s="3">
        <f t="shared" si="23"/>
        <v>-0.0036542957833272244</v>
      </c>
      <c r="U112" s="3">
        <f t="shared" si="23"/>
        <v>0.7899883245687369</v>
      </c>
    </row>
    <row r="113" spans="1:21" ht="12.75">
      <c r="A113" t="s">
        <v>11</v>
      </c>
      <c r="B113" s="56">
        <f t="shared" si="20"/>
        <v>10.599421197925764</v>
      </c>
      <c r="C113" s="3">
        <f aca="true" t="shared" si="24" ref="C113:D132">(C5-C59)/C59*100</f>
        <v>27.1061770013811</v>
      </c>
      <c r="D113" s="3">
        <f t="shared" si="24"/>
        <v>23.67571109828213</v>
      </c>
      <c r="E113" s="3"/>
      <c r="F113" s="3">
        <f aca="true" t="shared" si="25" ref="F113:F144">(F5-F59)/F59*100</f>
        <v>38.846778559826745</v>
      </c>
      <c r="G113" s="3"/>
      <c r="H113" s="3">
        <f>(H5-H59)/H59*100</f>
        <v>-16.529562982005142</v>
      </c>
      <c r="I113" s="3">
        <f>(I5-I59)/I59*100</f>
        <v>35.34583200932105</v>
      </c>
      <c r="J113" s="3">
        <f>(J5-J59)/J59*100</f>
        <v>-35.50135501355013</v>
      </c>
      <c r="K113" s="56">
        <f>(K5-K59)/K59*100</f>
        <v>30.225159079784632</v>
      </c>
      <c r="L113" s="3">
        <f t="shared" si="22"/>
        <v>1.722465827334025</v>
      </c>
      <c r="M113" s="3">
        <f aca="true" t="shared" si="26" ref="M113:M144">M5-M59</f>
        <v>0.3858790148337574</v>
      </c>
      <c r="N113" s="3"/>
      <c r="O113" s="3">
        <f aca="true" t="shared" si="27" ref="O113:O144">O5-O59</f>
        <v>0.33631197261694745</v>
      </c>
      <c r="P113" s="3"/>
      <c r="Q113" s="3">
        <f aca="true" t="shared" si="28" ref="Q113:U122">Q5-Q59</f>
        <v>-0.1943625990523875</v>
      </c>
      <c r="R113" s="3">
        <f t="shared" si="28"/>
        <v>0.5278283883983175</v>
      </c>
      <c r="S113" s="3">
        <f t="shared" si="28"/>
        <v>0.5378606758154967</v>
      </c>
      <c r="T113" s="3">
        <f t="shared" si="28"/>
        <v>-0.007832568052273618</v>
      </c>
      <c r="U113" s="3">
        <f t="shared" si="28"/>
        <v>0.664609331172485</v>
      </c>
    </row>
    <row r="114" spans="1:21" ht="12.75">
      <c r="A114" t="s">
        <v>12</v>
      </c>
      <c r="B114" s="56">
        <f t="shared" si="20"/>
        <v>17.621791875177216</v>
      </c>
      <c r="C114" s="3">
        <f t="shared" si="24"/>
        <v>24.203870181319516</v>
      </c>
      <c r="D114" s="3">
        <f t="shared" si="24"/>
        <v>-4.363274587833996</v>
      </c>
      <c r="E114" s="3"/>
      <c r="F114" s="3">
        <f t="shared" si="25"/>
        <v>10.10719754977029</v>
      </c>
      <c r="G114" s="3"/>
      <c r="H114" s="3">
        <f>(H6-H60)/H60*100</f>
        <v>-19.022265246853824</v>
      </c>
      <c r="I114" s="3">
        <f>(I6-I60)/I60*100</f>
        <v>29.929216727204995</v>
      </c>
      <c r="J114" s="3">
        <f>(J6-J60)/J60*100</f>
        <v>101.11111111111111</v>
      </c>
      <c r="K114" s="56">
        <f>(K6-K60)/K60*100</f>
        <v>55.87354409317804</v>
      </c>
      <c r="L114" s="3">
        <f t="shared" si="22"/>
        <v>0.8443548640058118</v>
      </c>
      <c r="M114" s="3">
        <f t="shared" si="26"/>
        <v>-0.5039203811280917</v>
      </c>
      <c r="N114" s="3"/>
      <c r="O114" s="3">
        <f t="shared" si="27"/>
        <v>-0.06394211878789224</v>
      </c>
      <c r="P114" s="3"/>
      <c r="Q114" s="3">
        <f t="shared" si="28"/>
        <v>-0.24662788512809575</v>
      </c>
      <c r="R114" s="3">
        <f t="shared" si="28"/>
        <v>-0.8144903850440794</v>
      </c>
      <c r="S114" s="3">
        <f t="shared" si="28"/>
        <v>0.8609708576897344</v>
      </c>
      <c r="T114" s="3">
        <f t="shared" si="28"/>
        <v>0.048956654827613716</v>
      </c>
      <c r="U114" s="3">
        <f t="shared" si="28"/>
        <v>0.7489177365325421</v>
      </c>
    </row>
    <row r="115" spans="1:21" ht="12.75">
      <c r="A115" t="s">
        <v>0</v>
      </c>
      <c r="B115" s="56">
        <f t="shared" si="20"/>
        <v>29.935149500568475</v>
      </c>
      <c r="C115" s="3">
        <f t="shared" si="24"/>
        <v>61.02715884694749</v>
      </c>
      <c r="D115" s="3">
        <f t="shared" si="24"/>
        <v>95.02759748142633</v>
      </c>
      <c r="E115" s="3"/>
      <c r="F115" s="3">
        <f t="shared" si="25"/>
        <v>131.88838883888388</v>
      </c>
      <c r="G115" s="3"/>
      <c r="H115" s="3">
        <f>(H7-H61)/H61*100</f>
        <v>26.185030365170753</v>
      </c>
      <c r="I115" s="3">
        <f>(I7-I61)/I61*100</f>
        <v>29.839749233966117</v>
      </c>
      <c r="J115" s="3">
        <f>(J7-J61)/J61*100</f>
        <v>-15.40880503144654</v>
      </c>
      <c r="K115" s="56">
        <f>(K7-K61)/K61*100</f>
        <v>80.76279458931809</v>
      </c>
      <c r="L115" s="3">
        <f t="shared" si="22"/>
        <v>3.1464672829383</v>
      </c>
      <c r="M115" s="3">
        <f t="shared" si="26"/>
        <v>1.4137598069785198</v>
      </c>
      <c r="N115" s="3"/>
      <c r="O115" s="3">
        <f t="shared" si="27"/>
        <v>0.9955089960934476</v>
      </c>
      <c r="P115" s="3"/>
      <c r="Q115" s="3">
        <f t="shared" si="28"/>
        <v>-0.016715530291411484</v>
      </c>
      <c r="R115" s="3">
        <f t="shared" si="28"/>
        <v>2.3925532727805567</v>
      </c>
      <c r="S115" s="3">
        <f t="shared" si="28"/>
        <v>-0.00476124979986281</v>
      </c>
      <c r="T115" s="3">
        <f t="shared" si="28"/>
        <v>-0.010138334148593317</v>
      </c>
      <c r="U115" s="3">
        <f t="shared" si="28"/>
        <v>0.7688135941062024</v>
      </c>
    </row>
    <row r="116" spans="1:21" ht="12.75">
      <c r="A116" t="s">
        <v>13</v>
      </c>
      <c r="B116" s="56">
        <f t="shared" si="20"/>
        <v>12.212340042095644</v>
      </c>
      <c r="C116" s="3">
        <f t="shared" si="24"/>
        <v>29.818868098230112</v>
      </c>
      <c r="D116" s="3">
        <f t="shared" si="24"/>
        <v>37.649673977474805</v>
      </c>
      <c r="E116" s="3"/>
      <c r="F116" s="3">
        <f t="shared" si="25"/>
        <v>1.4365610264283366</v>
      </c>
      <c r="G116" s="3"/>
      <c r="H116" s="3">
        <f>(H8-H62)/H62*100</f>
        <v>-20.50367728994874</v>
      </c>
      <c r="I116" s="3">
        <f>(I8-I62)/I62*100</f>
        <v>31.507652006066454</v>
      </c>
      <c r="J116" s="3">
        <f>(J8-J62)/J62*100</f>
        <v>-8.488063660477453</v>
      </c>
      <c r="K116" s="56">
        <f>(K8-K62)/K62*100</f>
        <v>46.5780132980053</v>
      </c>
      <c r="L116" s="3">
        <f t="shared" si="22"/>
        <v>1.7434930152898094</v>
      </c>
      <c r="M116" s="3">
        <f t="shared" si="26"/>
        <v>0.652021802781658</v>
      </c>
      <c r="N116" s="3"/>
      <c r="O116" s="3">
        <f t="shared" si="27"/>
        <v>-0.1493039633759048</v>
      </c>
      <c r="P116" s="3"/>
      <c r="Q116" s="3">
        <f t="shared" si="28"/>
        <v>-0.2230447182120221</v>
      </c>
      <c r="R116" s="3">
        <f t="shared" si="28"/>
        <v>0.27967312119373133</v>
      </c>
      <c r="S116" s="3">
        <f t="shared" si="28"/>
        <v>0.4252799635179554</v>
      </c>
      <c r="T116" s="3">
        <f t="shared" si="28"/>
        <v>-0.005928783806619972</v>
      </c>
      <c r="U116" s="3">
        <f t="shared" si="28"/>
        <v>1.0444687143847426</v>
      </c>
    </row>
    <row r="117" spans="1:21" ht="12.75">
      <c r="A117" t="s">
        <v>14</v>
      </c>
      <c r="B117" s="56">
        <f t="shared" si="20"/>
        <v>11.998248973416866</v>
      </c>
      <c r="C117" s="3">
        <f t="shared" si="24"/>
        <v>54.927010632602624</v>
      </c>
      <c r="D117" s="3">
        <f t="shared" si="24"/>
        <v>96.8306177458084</v>
      </c>
      <c r="E117" s="3"/>
      <c r="F117" s="3">
        <f t="shared" si="25"/>
        <v>67.87422584248945</v>
      </c>
      <c r="G117" s="3"/>
      <c r="H117" s="3">
        <f>(H9-H63)/H63*100</f>
        <v>7.4519136215238175</v>
      </c>
      <c r="I117" s="3">
        <f>(I9-I63)/I63*100</f>
        <v>27.847182054995205</v>
      </c>
      <c r="J117" s="3">
        <f>(J9-J63)/J63*100</f>
        <v>-4.761904761904762</v>
      </c>
      <c r="K117" s="56">
        <f>(K9-K63)/K63*100</f>
        <v>53.42434274306478</v>
      </c>
      <c r="L117" s="3">
        <f t="shared" si="22"/>
        <v>2.233283426380857</v>
      </c>
      <c r="M117" s="3">
        <f t="shared" si="26"/>
        <v>1.1802109400617093</v>
      </c>
      <c r="N117" s="3"/>
      <c r="O117" s="3">
        <f t="shared" si="27"/>
        <v>0.37657653046044715</v>
      </c>
      <c r="P117" s="3"/>
      <c r="Q117" s="3">
        <f t="shared" si="28"/>
        <v>-0.016897777674149295</v>
      </c>
      <c r="R117" s="3">
        <f t="shared" si="28"/>
        <v>1.539889692848007</v>
      </c>
      <c r="S117" s="3">
        <f t="shared" si="28"/>
        <v>0.2744085172378292</v>
      </c>
      <c r="T117" s="3">
        <f t="shared" si="28"/>
        <v>-0.002701456152663439</v>
      </c>
      <c r="U117" s="3">
        <f t="shared" si="28"/>
        <v>0.42168667244768376</v>
      </c>
    </row>
    <row r="118" spans="1:21" ht="12.75">
      <c r="A118" t="s">
        <v>15</v>
      </c>
      <c r="B118" s="56">
        <f t="shared" si="20"/>
        <v>22.39229617535482</v>
      </c>
      <c r="C118" s="3">
        <f t="shared" si="24"/>
        <v>60.23471451745339</v>
      </c>
      <c r="D118" s="3">
        <f t="shared" si="24"/>
        <v>80.97450709531584</v>
      </c>
      <c r="E118" s="3"/>
      <c r="F118" s="3">
        <f t="shared" si="25"/>
        <v>102.40986247057367</v>
      </c>
      <c r="G118" s="3"/>
      <c r="H118" s="3">
        <f>(H10-H64)/H64*100</f>
        <v>4.435682602267127</v>
      </c>
      <c r="I118" s="3">
        <f>(I10-I64)/I64*100</f>
        <v>41.10263897153453</v>
      </c>
      <c r="J118" s="3">
        <f>(J10-J64)/J64*100</f>
        <v>16.70378619153675</v>
      </c>
      <c r="K118" s="56">
        <f>(K10-K64)/K64*100</f>
        <v>84.7165943652572</v>
      </c>
      <c r="L118" s="3">
        <f t="shared" si="22"/>
        <v>2.561688982152825</v>
      </c>
      <c r="M118" s="3">
        <f t="shared" si="26"/>
        <v>0.8432203301835863</v>
      </c>
      <c r="N118" s="3"/>
      <c r="O118" s="3">
        <f t="shared" si="27"/>
        <v>0.583688699224918</v>
      </c>
      <c r="P118" s="3"/>
      <c r="Q118" s="3">
        <f t="shared" si="28"/>
        <v>-0.06585747547296794</v>
      </c>
      <c r="R118" s="3">
        <f t="shared" si="28"/>
        <v>1.3610515539355368</v>
      </c>
      <c r="S118" s="3">
        <f t="shared" si="28"/>
        <v>0.6109931417897867</v>
      </c>
      <c r="T118" s="3">
        <f t="shared" si="28"/>
        <v>-0.0011542063767667164</v>
      </c>
      <c r="U118" s="3">
        <f t="shared" si="28"/>
        <v>0.5907984928042693</v>
      </c>
    </row>
    <row r="119" spans="1:21" ht="12.75">
      <c r="A119" t="s">
        <v>16</v>
      </c>
      <c r="B119" s="56">
        <f t="shared" si="20"/>
        <v>7.3533793899601365</v>
      </c>
      <c r="C119" s="3">
        <f t="shared" si="24"/>
        <v>38.54931498724868</v>
      </c>
      <c r="D119" s="3">
        <f t="shared" si="24"/>
        <v>56.41837732160313</v>
      </c>
      <c r="E119" s="3"/>
      <c r="F119" s="3">
        <f t="shared" si="25"/>
        <v>67.26491133799033</v>
      </c>
      <c r="G119" s="3"/>
      <c r="H119" s="3">
        <f>(H11-H65)/H65*100</f>
        <v>-9.984177215189874</v>
      </c>
      <c r="I119" s="3">
        <f>(I11-I65)/I65*100</f>
        <v>26.68634244407374</v>
      </c>
      <c r="J119" s="3">
        <f>(J11-J65)/J65*100</f>
        <v>-60.14492753623188</v>
      </c>
      <c r="K119" s="56">
        <f>(K11-K65)/K65*100</f>
        <v>32.09107616908311</v>
      </c>
      <c r="L119" s="3">
        <f t="shared" si="22"/>
        <v>1.7675846890191629</v>
      </c>
      <c r="M119" s="3">
        <f t="shared" si="26"/>
        <v>0.8433664308082849</v>
      </c>
      <c r="N119" s="3"/>
      <c r="O119" s="3">
        <f t="shared" si="27"/>
        <v>0.37467583631893797</v>
      </c>
      <c r="P119" s="3"/>
      <c r="Q119" s="3">
        <f t="shared" si="28"/>
        <v>-0.07364340381422296</v>
      </c>
      <c r="R119" s="3">
        <f t="shared" si="28"/>
        <v>1.144398863313</v>
      </c>
      <c r="S119" s="3">
        <f t="shared" si="28"/>
        <v>0.30377584328564544</v>
      </c>
      <c r="T119" s="3">
        <f t="shared" si="28"/>
        <v>-0.00626038221604573</v>
      </c>
      <c r="U119" s="3">
        <f t="shared" si="28"/>
        <v>0.3256703646365633</v>
      </c>
    </row>
    <row r="120" spans="1:21" ht="12.75">
      <c r="A120" t="s">
        <v>17</v>
      </c>
      <c r="B120" s="56">
        <f t="shared" si="20"/>
        <v>18.308984702919503</v>
      </c>
      <c r="C120" s="3">
        <f t="shared" si="24"/>
        <v>43.422952002887044</v>
      </c>
      <c r="D120" s="3">
        <f t="shared" si="24"/>
        <v>54.186392533477616</v>
      </c>
      <c r="E120" s="3"/>
      <c r="F120" s="3">
        <f t="shared" si="25"/>
        <v>82.85976168652613</v>
      </c>
      <c r="G120" s="3"/>
      <c r="H120" s="3">
        <f>(H12-H66)/H66*100</f>
        <v>-0.3544004725339634</v>
      </c>
      <c r="I120" s="3">
        <f>(I12-I66)/I66*100</f>
        <v>38.34930900411903</v>
      </c>
      <c r="J120" s="3">
        <f>(J12-J66)/J66*100</f>
        <v>-18.867924528301888</v>
      </c>
      <c r="K120" s="56">
        <f>(K12-K66)/K66*100</f>
        <v>43.51774003699344</v>
      </c>
      <c r="L120" s="3">
        <f t="shared" si="22"/>
        <v>2.7432717499078834</v>
      </c>
      <c r="M120" s="3">
        <f t="shared" si="26"/>
        <v>0.6534897226833118</v>
      </c>
      <c r="N120" s="3"/>
      <c r="O120" s="3">
        <f t="shared" si="27"/>
        <v>0.5205284577339506</v>
      </c>
      <c r="P120" s="3"/>
      <c r="Q120" s="3">
        <f t="shared" si="28"/>
        <v>-0.07784744718834824</v>
      </c>
      <c r="R120" s="3">
        <f t="shared" si="28"/>
        <v>1.0961707332289135</v>
      </c>
      <c r="S120" s="3">
        <f t="shared" si="28"/>
        <v>1.282598530057184</v>
      </c>
      <c r="T120" s="3">
        <f t="shared" si="28"/>
        <v>-0.004854518371594747</v>
      </c>
      <c r="U120" s="3">
        <f t="shared" si="28"/>
        <v>0.3693570049933794</v>
      </c>
    </row>
    <row r="121" spans="1:21" ht="12.75">
      <c r="A121" t="s">
        <v>18</v>
      </c>
      <c r="B121" s="56">
        <f t="shared" si="20"/>
        <v>7.958667612654405</v>
      </c>
      <c r="C121" s="3">
        <f t="shared" si="24"/>
        <v>13.222922246953637</v>
      </c>
      <c r="D121" s="3">
        <f t="shared" si="24"/>
        <v>45.5444468593784</v>
      </c>
      <c r="E121" s="3"/>
      <c r="F121" s="3">
        <f t="shared" si="25"/>
        <v>30.089374379344587</v>
      </c>
      <c r="G121" s="3"/>
      <c r="H121" s="3">
        <f>(H13-H67)/H67*100</f>
        <v>-27.52155980502437</v>
      </c>
      <c r="I121" s="3">
        <f>(I13-I67)/I67*100</f>
        <v>60.2628001812415</v>
      </c>
      <c r="J121" s="3">
        <f>(J13-J67)/J67*100</f>
        <v>-82.97872340425532</v>
      </c>
      <c r="K121" s="56">
        <f>(K13-K67)/K67*100</f>
        <v>-22.98408629712699</v>
      </c>
      <c r="L121" s="3">
        <f t="shared" si="22"/>
        <v>0.47027523546308103</v>
      </c>
      <c r="M121" s="3">
        <f t="shared" si="26"/>
        <v>1.1656292338150038</v>
      </c>
      <c r="N121" s="3"/>
      <c r="O121" s="3">
        <f t="shared" si="27"/>
        <v>0.22532047203640815</v>
      </c>
      <c r="P121" s="3"/>
      <c r="Q121" s="3">
        <f t="shared" si="28"/>
        <v>-0.3189070013142039</v>
      </c>
      <c r="R121" s="3">
        <f t="shared" si="28"/>
        <v>1.0720427045372087</v>
      </c>
      <c r="S121" s="3">
        <f t="shared" si="28"/>
        <v>0.38903885689447504</v>
      </c>
      <c r="T121" s="3">
        <f t="shared" si="28"/>
        <v>-0.014404393981493456</v>
      </c>
      <c r="U121" s="3">
        <f t="shared" si="28"/>
        <v>-0.9764019319871098</v>
      </c>
    </row>
    <row r="122" spans="1:21" ht="12.75">
      <c r="A122" t="s">
        <v>19</v>
      </c>
      <c r="B122" s="56">
        <f t="shared" si="20"/>
        <v>23.09523812784072</v>
      </c>
      <c r="C122" s="3">
        <f t="shared" si="24"/>
        <v>62.56463610005202</v>
      </c>
      <c r="D122" s="3">
        <f t="shared" si="24"/>
        <v>90.24962116558136</v>
      </c>
      <c r="E122" s="3"/>
      <c r="F122" s="3">
        <f t="shared" si="25"/>
        <v>94.98165579784984</v>
      </c>
      <c r="G122" s="3"/>
      <c r="H122" s="3">
        <f>(H14-H68)/H68*100</f>
        <v>-11.37958786426847</v>
      </c>
      <c r="I122" s="3">
        <f>(I14-I68)/I68*100</f>
        <v>36.05511197985688</v>
      </c>
      <c r="J122" s="3">
        <f>(J14-J68)/J68*100</f>
        <v>-18.075491759702285</v>
      </c>
      <c r="K122" s="56">
        <f>(K14-K68)/K68*100</f>
        <v>125.76891361811332</v>
      </c>
      <c r="L122" s="3">
        <f t="shared" si="22"/>
        <v>4.236980981575046</v>
      </c>
      <c r="M122" s="3">
        <f t="shared" si="26"/>
        <v>1.4592081682414642</v>
      </c>
      <c r="N122" s="3"/>
      <c r="O122" s="3">
        <f t="shared" si="27"/>
        <v>0.8129942027610653</v>
      </c>
      <c r="P122" s="3"/>
      <c r="Q122" s="3">
        <f t="shared" si="28"/>
        <v>-0.20489894721804602</v>
      </c>
      <c r="R122" s="3">
        <f t="shared" si="28"/>
        <v>2.067303423784483</v>
      </c>
      <c r="S122" s="3">
        <f t="shared" si="28"/>
        <v>0.6962386805154512</v>
      </c>
      <c r="T122" s="3">
        <f t="shared" si="28"/>
        <v>-0.008614656404244515</v>
      </c>
      <c r="U122" s="3">
        <f t="shared" si="28"/>
        <v>1.4820535336793552</v>
      </c>
    </row>
    <row r="123" spans="1:21" ht="12.75">
      <c r="A123" t="s">
        <v>20</v>
      </c>
      <c r="B123" s="56">
        <f t="shared" si="20"/>
        <v>24.592586182256532</v>
      </c>
      <c r="C123" s="3">
        <f t="shared" si="24"/>
        <v>82.74345602974928</v>
      </c>
      <c r="D123" s="3">
        <f t="shared" si="24"/>
        <v>100.69731315804616</v>
      </c>
      <c r="E123" s="3"/>
      <c r="F123" s="3">
        <f t="shared" si="25"/>
        <v>118.13735691987513</v>
      </c>
      <c r="G123" s="3"/>
      <c r="H123" s="3">
        <f>(H15-H69)/H69*100</f>
        <v>-2.17658330467253</v>
      </c>
      <c r="I123" s="3">
        <f>(I15-I69)/I69*100</f>
        <v>62.81359859379994</v>
      </c>
      <c r="J123" s="3">
        <f>(J15-J69)/J69*100</f>
        <v>-11.867905056759547</v>
      </c>
      <c r="K123" s="56">
        <f>(K15-K69)/K69*100</f>
        <v>81.43367625926726</v>
      </c>
      <c r="L123" s="3">
        <f t="shared" si="22"/>
        <v>3.9162797915976792</v>
      </c>
      <c r="M123" s="3">
        <f t="shared" si="26"/>
        <v>1.617560086155085</v>
      </c>
      <c r="N123" s="3"/>
      <c r="O123" s="3">
        <f t="shared" si="27"/>
        <v>0.8794414272433553</v>
      </c>
      <c r="P123" s="3"/>
      <c r="Q123" s="3">
        <f aca="true" t="shared" si="29" ref="Q123:U132">Q15-Q69</f>
        <v>-0.1332500423883352</v>
      </c>
      <c r="R123" s="3">
        <f t="shared" si="29"/>
        <v>2.3637514710101044</v>
      </c>
      <c r="S123" s="3">
        <f t="shared" si="29"/>
        <v>0.4679848115306928</v>
      </c>
      <c r="T123" s="3">
        <f t="shared" si="29"/>
        <v>-0.008640727687800553</v>
      </c>
      <c r="U123" s="3">
        <f t="shared" si="29"/>
        <v>1.0931842367446825</v>
      </c>
    </row>
    <row r="124" spans="1:21" ht="12.75">
      <c r="A124" t="s">
        <v>21</v>
      </c>
      <c r="B124" s="56">
        <f t="shared" si="20"/>
        <v>12.803609659922438</v>
      </c>
      <c r="C124" s="3">
        <f t="shared" si="24"/>
        <v>11.985620048165858</v>
      </c>
      <c r="D124" s="3">
        <f t="shared" si="24"/>
        <v>4.726415695267215</v>
      </c>
      <c r="E124" s="3"/>
      <c r="F124" s="3">
        <f t="shared" si="25"/>
        <v>14.973118279569892</v>
      </c>
      <c r="G124" s="3"/>
      <c r="H124" s="3">
        <f>(H16-H70)/H70*100</f>
        <v>-21.54304882594111</v>
      </c>
      <c r="I124" s="3">
        <f>(I16-I70)/I70*100</f>
        <v>17.56957473420888</v>
      </c>
      <c r="J124" s="3">
        <f>(J16-J70)/J70*100</f>
        <v>105.26315789473684</v>
      </c>
      <c r="K124" s="56">
        <f>(K16-K70)/K70*100</f>
        <v>16.65446176378282</v>
      </c>
      <c r="L124" s="3">
        <f t="shared" si="22"/>
        <v>-0.09022467552545166</v>
      </c>
      <c r="M124" s="3">
        <f t="shared" si="26"/>
        <v>-0.2440845339265656</v>
      </c>
      <c r="N124" s="3"/>
      <c r="O124" s="3">
        <f t="shared" si="27"/>
        <v>0.015535029422238944</v>
      </c>
      <c r="P124" s="3"/>
      <c r="Q124" s="3">
        <f t="shared" si="29"/>
        <v>-0.17738337950055033</v>
      </c>
      <c r="R124" s="3">
        <f t="shared" si="29"/>
        <v>-0.40593288400487726</v>
      </c>
      <c r="S124" s="3">
        <f t="shared" si="29"/>
        <v>0.2347075511070953</v>
      </c>
      <c r="T124" s="3">
        <f t="shared" si="29"/>
        <v>0.010144587281397825</v>
      </c>
      <c r="U124" s="3">
        <f t="shared" si="29"/>
        <v>0.07085607009093442</v>
      </c>
    </row>
    <row r="125" spans="1:21" ht="12.75">
      <c r="A125" t="s">
        <v>22</v>
      </c>
      <c r="B125" s="56">
        <f t="shared" si="20"/>
        <v>26.518688047530997</v>
      </c>
      <c r="C125" s="3">
        <f t="shared" si="24"/>
        <v>51.92423383007615</v>
      </c>
      <c r="D125" s="3">
        <f t="shared" si="24"/>
        <v>53.52852852852853</v>
      </c>
      <c r="E125" s="3"/>
      <c r="F125" s="3">
        <f t="shared" si="25"/>
        <v>66.80551939599063</v>
      </c>
      <c r="G125" s="3"/>
      <c r="H125" s="3">
        <f>(H17-H71)/H71*100</f>
        <v>16.477064220183486</v>
      </c>
      <c r="I125" s="3">
        <f>(I17-I71)/I71*100</f>
        <v>51.61219884998908</v>
      </c>
      <c r="J125" s="3">
        <f>(J17-J71)/J71*100</f>
        <v>-12.343966712898752</v>
      </c>
      <c r="K125" s="56">
        <f>(K17-K71)/K71*100</f>
        <v>54.177413928451266</v>
      </c>
      <c r="L125" s="3">
        <f t="shared" si="22"/>
        <v>2.213354449686273</v>
      </c>
      <c r="M125" s="3">
        <f t="shared" si="26"/>
        <v>0.430995184405881</v>
      </c>
      <c r="N125" s="3"/>
      <c r="O125" s="3">
        <f t="shared" si="27"/>
        <v>0.4634400901156446</v>
      </c>
      <c r="P125" s="3"/>
      <c r="Q125" s="3">
        <f t="shared" si="29"/>
        <v>-0.040975724516951306</v>
      </c>
      <c r="R125" s="3">
        <f t="shared" si="29"/>
        <v>0.8534595500045747</v>
      </c>
      <c r="S125" s="3">
        <f t="shared" si="29"/>
        <v>1.0325301287068855</v>
      </c>
      <c r="T125" s="3">
        <f t="shared" si="29"/>
        <v>-0.04195888277598227</v>
      </c>
      <c r="U125" s="3">
        <f t="shared" si="29"/>
        <v>0.36932365375079557</v>
      </c>
    </row>
    <row r="126" spans="1:21" ht="12.75">
      <c r="A126" t="s">
        <v>23</v>
      </c>
      <c r="B126" s="56">
        <f t="shared" si="20"/>
        <v>8.414498481767392</v>
      </c>
      <c r="C126" s="3">
        <f t="shared" si="24"/>
        <v>56.462448440626744</v>
      </c>
      <c r="D126" s="3">
        <f t="shared" si="24"/>
        <v>60.456074086791425</v>
      </c>
      <c r="E126" s="3"/>
      <c r="F126" s="3">
        <f t="shared" si="25"/>
        <v>76.43082565677243</v>
      </c>
      <c r="G126" s="3"/>
      <c r="H126" s="3">
        <f>(H18-H72)/H72*100</f>
        <v>-22.133863485752155</v>
      </c>
      <c r="I126" s="3">
        <f>(I18-I72)/I72*100</f>
        <v>59.15791599353797</v>
      </c>
      <c r="J126" s="3">
        <f>(J18-J72)/J72*100</f>
        <v>-22.604422604422606</v>
      </c>
      <c r="K126" s="56">
        <f>(K18-K72)/K72*100</f>
        <v>69.36234947104386</v>
      </c>
      <c r="L126" s="3">
        <f t="shared" si="22"/>
        <v>2.6654666947554073</v>
      </c>
      <c r="M126" s="3">
        <f t="shared" si="26"/>
        <v>0.9728869261105939</v>
      </c>
      <c r="N126" s="3"/>
      <c r="O126" s="3">
        <f t="shared" si="27"/>
        <v>0.6022022478458888</v>
      </c>
      <c r="P126" s="3"/>
      <c r="Q126" s="3">
        <f t="shared" si="29"/>
        <v>-0.18276366434454688</v>
      </c>
      <c r="R126" s="3">
        <f t="shared" si="29"/>
        <v>1.3923255096119362</v>
      </c>
      <c r="S126" s="3">
        <f t="shared" si="29"/>
        <v>0.2846459401930681</v>
      </c>
      <c r="T126" s="3">
        <f t="shared" si="29"/>
        <v>-0.00238349635237677</v>
      </c>
      <c r="U126" s="3">
        <f t="shared" si="29"/>
        <v>0.990878741302782</v>
      </c>
    </row>
    <row r="127" spans="1:21" ht="12.75">
      <c r="A127" t="s">
        <v>24</v>
      </c>
      <c r="B127" s="56">
        <f t="shared" si="20"/>
        <v>10.394504009960832</v>
      </c>
      <c r="C127" s="3">
        <f t="shared" si="24"/>
        <v>49.677317320789946</v>
      </c>
      <c r="D127" s="3">
        <f t="shared" si="24"/>
        <v>44.538010969035</v>
      </c>
      <c r="E127" s="3"/>
      <c r="F127" s="3">
        <f t="shared" si="25"/>
        <v>55.65468204990609</v>
      </c>
      <c r="G127" s="3"/>
      <c r="H127" s="3">
        <f>(H19-H73)/H73*100</f>
        <v>-15.551858650757227</v>
      </c>
      <c r="I127" s="3">
        <f>(I19-I73)/I73*100</f>
        <v>34.81347809366033</v>
      </c>
      <c r="J127" s="3">
        <f>(J19-J73)/J73*100</f>
        <v>11.731843575418994</v>
      </c>
      <c r="K127" s="56">
        <f>(K19-K73)/K73*100</f>
        <v>85.3550178500595</v>
      </c>
      <c r="L127" s="3">
        <f t="shared" si="22"/>
        <v>2.754365643535742</v>
      </c>
      <c r="M127" s="3">
        <f t="shared" si="26"/>
        <v>0.786101344393408</v>
      </c>
      <c r="N127" s="3"/>
      <c r="O127" s="3">
        <f t="shared" si="27"/>
        <v>0.48272497825608984</v>
      </c>
      <c r="P127" s="3"/>
      <c r="Q127" s="3">
        <f t="shared" si="29"/>
        <v>-0.16179229490879832</v>
      </c>
      <c r="R127" s="3">
        <f t="shared" si="29"/>
        <v>1.1070340277406991</v>
      </c>
      <c r="S127" s="3">
        <f t="shared" si="29"/>
        <v>0.2952682793603436</v>
      </c>
      <c r="T127" s="3">
        <f t="shared" si="29"/>
        <v>8.563057462473642E-05</v>
      </c>
      <c r="U127" s="3">
        <f t="shared" si="29"/>
        <v>1.3519777058600735</v>
      </c>
    </row>
    <row r="128" spans="1:21" ht="12.75">
      <c r="A128" t="s">
        <v>25</v>
      </c>
      <c r="B128" s="56">
        <f t="shared" si="20"/>
        <v>8.430431858214654</v>
      </c>
      <c r="C128" s="3">
        <f t="shared" si="24"/>
        <v>37.9720069682225</v>
      </c>
      <c r="D128" s="3">
        <f t="shared" si="24"/>
        <v>36.69645926435201</v>
      </c>
      <c r="E128" s="3"/>
      <c r="F128" s="3">
        <f t="shared" si="25"/>
        <v>30.838131797824698</v>
      </c>
      <c r="G128" s="3"/>
      <c r="H128" s="3">
        <f>(H20-H74)/H74*100</f>
        <v>-1.155292853304675</v>
      </c>
      <c r="I128" s="3">
        <f>(I20-I74)/I74*100</f>
        <v>27.610490529383195</v>
      </c>
      <c r="J128" s="3">
        <f>(J20-J74)/J74*100</f>
        <v>12.987012987012985</v>
      </c>
      <c r="K128" s="56">
        <f>(K20-K74)/K74*100</f>
        <v>65.08697438707026</v>
      </c>
      <c r="L128" s="3">
        <f t="shared" si="22"/>
        <v>1.8399144909721326</v>
      </c>
      <c r="M128" s="3">
        <f t="shared" si="26"/>
        <v>0.49221686778574947</v>
      </c>
      <c r="N128" s="3"/>
      <c r="O128" s="3">
        <f t="shared" si="27"/>
        <v>0.23586134795538682</v>
      </c>
      <c r="P128" s="3"/>
      <c r="Q128" s="3">
        <f t="shared" si="29"/>
        <v>-0.0533936149813643</v>
      </c>
      <c r="R128" s="3">
        <f t="shared" si="29"/>
        <v>0.6746846007597722</v>
      </c>
      <c r="S128" s="3">
        <f t="shared" si="29"/>
        <v>0.23640370216144224</v>
      </c>
      <c r="T128" s="3">
        <f t="shared" si="29"/>
        <v>0.00026253538148457607</v>
      </c>
      <c r="U128" s="3">
        <f t="shared" si="29"/>
        <v>0.9285636526694319</v>
      </c>
    </row>
    <row r="129" spans="1:21" ht="12.75">
      <c r="A129" t="s">
        <v>26</v>
      </c>
      <c r="B129" s="56">
        <f t="shared" si="20"/>
        <v>9.018299151343706</v>
      </c>
      <c r="C129" s="3">
        <f t="shared" si="24"/>
        <v>29.804198951869594</v>
      </c>
      <c r="D129" s="3">
        <f t="shared" si="24"/>
        <v>30.720749838396898</v>
      </c>
      <c r="E129" s="3"/>
      <c r="F129" s="3">
        <f t="shared" si="25"/>
        <v>9.884623169826598</v>
      </c>
      <c r="G129" s="3"/>
      <c r="H129" s="3">
        <f>(H21-H75)/H75*100</f>
        <v>-7.852135117909496</v>
      </c>
      <c r="I129" s="3">
        <f>(I21-I75)/I75*100</f>
        <v>32.41000103745202</v>
      </c>
      <c r="J129" s="3">
        <f>(J21-J75)/J75*100</f>
        <v>-5.839416058394161</v>
      </c>
      <c r="K129" s="56">
        <f>(K21-K75)/K75*100</f>
        <v>47.91659705282855</v>
      </c>
      <c r="L129" s="3">
        <f t="shared" si="22"/>
        <v>1.5727278086037462</v>
      </c>
      <c r="M129" s="3">
        <f t="shared" si="26"/>
        <v>0.5444904775383255</v>
      </c>
      <c r="N129" s="3"/>
      <c r="O129" s="3">
        <f t="shared" si="27"/>
        <v>0.010411638098737797</v>
      </c>
      <c r="P129" s="3"/>
      <c r="Q129" s="3">
        <f t="shared" si="29"/>
        <v>-0.10731993759587033</v>
      </c>
      <c r="R129" s="3">
        <f t="shared" si="29"/>
        <v>0.44758217804119305</v>
      </c>
      <c r="S129" s="3">
        <f t="shared" si="29"/>
        <v>0.1828331754642929</v>
      </c>
      <c r="T129" s="3">
        <f t="shared" si="29"/>
        <v>-0.0016505694333381355</v>
      </c>
      <c r="U129" s="3">
        <f t="shared" si="29"/>
        <v>0.9439630245316004</v>
      </c>
    </row>
    <row r="130" spans="1:21" ht="12.75">
      <c r="A130" t="s">
        <v>27</v>
      </c>
      <c r="B130" s="56">
        <f t="shared" si="20"/>
        <v>10.065353952506301</v>
      </c>
      <c r="C130" s="3">
        <f t="shared" si="24"/>
        <v>29.273146992762666</v>
      </c>
      <c r="D130" s="3">
        <f t="shared" si="24"/>
        <v>28.670823167976867</v>
      </c>
      <c r="E130" s="3"/>
      <c r="F130" s="3">
        <f t="shared" si="25"/>
        <v>31.511470985155192</v>
      </c>
      <c r="G130" s="3"/>
      <c r="H130" s="3">
        <f>(H22-H76)/H76*100</f>
        <v>-12.480441099769019</v>
      </c>
      <c r="I130" s="3">
        <f>(I22-I76)/I76*100</f>
        <v>26.942800788954635</v>
      </c>
      <c r="J130" s="3">
        <f>(J22-J76)/J76*100</f>
        <v>-12.307692307692308</v>
      </c>
      <c r="K130" s="56">
        <f>(K22-K76)/K76*100</f>
        <v>41.91843496095291</v>
      </c>
      <c r="L130" s="3">
        <f t="shared" si="22"/>
        <v>1.5974899222340646</v>
      </c>
      <c r="M130" s="3">
        <f t="shared" si="26"/>
        <v>0.4273776965688705</v>
      </c>
      <c r="N130" s="3"/>
      <c r="O130" s="3">
        <f t="shared" si="27"/>
        <v>0.23089059166391612</v>
      </c>
      <c r="P130" s="3"/>
      <c r="Q130" s="3">
        <f t="shared" si="29"/>
        <v>-0.15701160637941924</v>
      </c>
      <c r="R130" s="3">
        <f t="shared" si="29"/>
        <v>0.5012566818533681</v>
      </c>
      <c r="S130" s="3">
        <f t="shared" si="29"/>
        <v>0.2664080134149238</v>
      </c>
      <c r="T130" s="3">
        <f t="shared" si="29"/>
        <v>-0.008300657378428625</v>
      </c>
      <c r="U130" s="3">
        <f t="shared" si="29"/>
        <v>0.8381258843442025</v>
      </c>
    </row>
    <row r="131" spans="1:21" ht="12.75">
      <c r="A131" t="s">
        <v>28</v>
      </c>
      <c r="B131" s="56">
        <f t="shared" si="20"/>
        <v>6.377285171296153</v>
      </c>
      <c r="C131" s="3">
        <f t="shared" si="24"/>
        <v>23.80237327864049</v>
      </c>
      <c r="D131" s="3">
        <f t="shared" si="24"/>
        <v>23.386546092091905</v>
      </c>
      <c r="E131" s="3"/>
      <c r="F131" s="3">
        <f t="shared" si="25"/>
        <v>18.693706139139085</v>
      </c>
      <c r="G131" s="3"/>
      <c r="H131" s="3">
        <f>(H23-H77)/H77*100</f>
        <v>-41.76036155202822</v>
      </c>
      <c r="I131" s="3">
        <f>(I23-I77)/I77*100</f>
        <v>6.758805396937692</v>
      </c>
      <c r="J131" s="3">
        <f>(J23-J77)/J77*100</f>
        <v>90.28571428571428</v>
      </c>
      <c r="K131" s="56">
        <f>(K23-K77)/K77*100</f>
        <v>55.88541065034076</v>
      </c>
      <c r="L131" s="3">
        <f t="shared" si="22"/>
        <v>1.6948877570727188</v>
      </c>
      <c r="M131" s="3">
        <f t="shared" si="26"/>
        <v>0.46903598711301475</v>
      </c>
      <c r="N131" s="3"/>
      <c r="O131" s="3">
        <f t="shared" si="27"/>
        <v>0.11343125977047774</v>
      </c>
      <c r="P131" s="3"/>
      <c r="Q131" s="3">
        <f t="shared" si="29"/>
        <v>-0.44448748468712806</v>
      </c>
      <c r="R131" s="3">
        <f t="shared" si="29"/>
        <v>0.13797976219636432</v>
      </c>
      <c r="S131" s="3">
        <f t="shared" si="29"/>
        <v>0.007684454704875332</v>
      </c>
      <c r="T131" s="3">
        <f t="shared" si="29"/>
        <v>0.022418499357026615</v>
      </c>
      <c r="U131" s="3">
        <f t="shared" si="29"/>
        <v>1.5268050408144522</v>
      </c>
    </row>
    <row r="132" spans="1:21" ht="12.75">
      <c r="A132" t="s">
        <v>29</v>
      </c>
      <c r="B132" s="56">
        <f t="shared" si="20"/>
        <v>10.726935531622132</v>
      </c>
      <c r="C132" s="3">
        <f t="shared" si="24"/>
        <v>23.118750046746097</v>
      </c>
      <c r="D132" s="3">
        <f t="shared" si="24"/>
        <v>41.11001524253564</v>
      </c>
      <c r="E132" s="3"/>
      <c r="F132" s="3">
        <f t="shared" si="25"/>
        <v>55.400864138262115</v>
      </c>
      <c r="G132" s="3"/>
      <c r="H132" s="3">
        <f>(H24-H78)/H78*100</f>
        <v>-12.86074530680863</v>
      </c>
      <c r="I132" s="3">
        <f>(I24-I78)/I78*100</f>
        <v>16.596038237902828</v>
      </c>
      <c r="J132" s="3">
        <f>(J24-J78)/J78*100</f>
        <v>128.57142857142858</v>
      </c>
      <c r="K132" s="56">
        <f>(K24-K78)/K78*100</f>
        <v>57.12243074173369</v>
      </c>
      <c r="L132" s="3">
        <f t="shared" si="22"/>
        <v>2.295274500210006</v>
      </c>
      <c r="M132" s="3">
        <f t="shared" si="26"/>
        <v>0.46944916118174396</v>
      </c>
      <c r="N132" s="3"/>
      <c r="O132" s="3">
        <f t="shared" si="27"/>
        <v>0.3867494837605715</v>
      </c>
      <c r="P132" s="3"/>
      <c r="Q132" s="3">
        <f t="shared" si="29"/>
        <v>-0.11662639806098296</v>
      </c>
      <c r="R132" s="3">
        <f t="shared" si="29"/>
        <v>0.7395722468813326</v>
      </c>
      <c r="S132" s="3">
        <f t="shared" si="29"/>
        <v>0.8250389310589785</v>
      </c>
      <c r="T132" s="3">
        <f t="shared" si="29"/>
        <v>0.01142805717798713</v>
      </c>
      <c r="U132" s="3">
        <f t="shared" si="29"/>
        <v>0.7192352650917089</v>
      </c>
    </row>
    <row r="133" spans="1:21" ht="12.75">
      <c r="A133" t="s">
        <v>30</v>
      </c>
      <c r="B133" s="56">
        <f t="shared" si="20"/>
        <v>10.885789893454618</v>
      </c>
      <c r="C133" s="3">
        <f aca="true" t="shared" si="30" ref="C133:D152">(C25-C79)/C79*100</f>
        <v>35.2618839098915</v>
      </c>
      <c r="D133" s="3">
        <f t="shared" si="30"/>
        <v>48.19764796052789</v>
      </c>
      <c r="E133" s="3"/>
      <c r="F133" s="3">
        <f t="shared" si="25"/>
        <v>46.96312849162011</v>
      </c>
      <c r="G133" s="3"/>
      <c r="H133" s="3">
        <f>(H25-H79)/H79*100</f>
        <v>-17.323086775536343</v>
      </c>
      <c r="I133" s="3">
        <f>(I25-I79)/I79*100</f>
        <v>43.482510288065846</v>
      </c>
      <c r="J133" s="3">
        <f>(J25-J79)/J79*100</f>
        <v>5.9880239520958085</v>
      </c>
      <c r="K133" s="56">
        <f>(K25-K79)/K79*100</f>
        <v>25.83317951557661</v>
      </c>
      <c r="L133" s="3">
        <f t="shared" si="22"/>
        <v>1.6848794746283726</v>
      </c>
      <c r="M133" s="3">
        <f t="shared" si="26"/>
        <v>0.6548672515624914</v>
      </c>
      <c r="N133" s="3"/>
      <c r="O133" s="3">
        <f t="shared" si="27"/>
        <v>0.3393415589171551</v>
      </c>
      <c r="P133" s="3"/>
      <c r="Q133" s="3">
        <f aca="true" t="shared" si="31" ref="Q133:U142">Q25-Q79</f>
        <v>-0.1481348635702645</v>
      </c>
      <c r="R133" s="3">
        <f t="shared" si="31"/>
        <v>0.8460739469093816</v>
      </c>
      <c r="S133" s="3">
        <f t="shared" si="31"/>
        <v>0.5327698966554275</v>
      </c>
      <c r="T133" s="3">
        <f t="shared" si="31"/>
        <v>-0.0003438381110111681</v>
      </c>
      <c r="U133" s="3">
        <f t="shared" si="31"/>
        <v>0.3063794691745745</v>
      </c>
    </row>
    <row r="134" spans="1:21" ht="12.75">
      <c r="A134" t="s">
        <v>31</v>
      </c>
      <c r="B134" s="56">
        <f t="shared" si="20"/>
        <v>7.1039581020362785</v>
      </c>
      <c r="C134" s="3">
        <f t="shared" si="30"/>
        <v>46.393399436127105</v>
      </c>
      <c r="D134" s="3">
        <f t="shared" si="30"/>
        <v>95.09861298062854</v>
      </c>
      <c r="E134" s="3"/>
      <c r="F134" s="3">
        <f t="shared" si="25"/>
        <v>130.53125863180185</v>
      </c>
      <c r="G134" s="3"/>
      <c r="H134" s="3">
        <f>(H26-H80)/H80*100</f>
        <v>10.978520286396181</v>
      </c>
      <c r="I134" s="3">
        <f>(I26-I80)/I80*100</f>
        <v>23.311044992588325</v>
      </c>
      <c r="J134" s="3">
        <f>(J26-J80)/J80*100</f>
        <v>-17.010309278350515</v>
      </c>
      <c r="K134" s="56">
        <f>(K26-K80)/K80*100</f>
        <v>43.90712463979332</v>
      </c>
      <c r="L134" s="3">
        <f t="shared" si="22"/>
        <v>2.4960669294778226</v>
      </c>
      <c r="M134" s="3">
        <f t="shared" si="26"/>
        <v>1.0708181438790838</v>
      </c>
      <c r="N134" s="3"/>
      <c r="O134" s="3">
        <f t="shared" si="27"/>
        <v>0.4773584978615837</v>
      </c>
      <c r="P134" s="3"/>
      <c r="Q134" s="3">
        <f t="shared" si="31"/>
        <v>0.012718121015915795</v>
      </c>
      <c r="R134" s="3">
        <f t="shared" si="31"/>
        <v>1.5608947627565835</v>
      </c>
      <c r="S134" s="3">
        <f t="shared" si="31"/>
        <v>0.5411742473486929</v>
      </c>
      <c r="T134" s="3">
        <f t="shared" si="31"/>
        <v>-0.0016658635122731207</v>
      </c>
      <c r="U134" s="3">
        <f t="shared" si="31"/>
        <v>0.3956637828848184</v>
      </c>
    </row>
    <row r="135" spans="1:21" ht="12.75">
      <c r="A135" t="s">
        <v>32</v>
      </c>
      <c r="B135" s="56">
        <f t="shared" si="20"/>
        <v>7.036711562936689</v>
      </c>
      <c r="C135" s="3">
        <f t="shared" si="30"/>
        <v>47.05718450886946</v>
      </c>
      <c r="D135" s="3">
        <f t="shared" si="30"/>
        <v>94.61163381635876</v>
      </c>
      <c r="E135" s="3"/>
      <c r="F135" s="3">
        <f t="shared" si="25"/>
        <v>74.19209039548022</v>
      </c>
      <c r="G135" s="3"/>
      <c r="H135" s="3">
        <f>(H27-H81)/H81*100</f>
        <v>-9.20069216891867</v>
      </c>
      <c r="I135" s="3">
        <f>(I27-I81)/I81*100</f>
        <v>12.460991270594473</v>
      </c>
      <c r="J135" s="3">
        <f>(J27-J81)/J81*100</f>
        <v>22.36024844720497</v>
      </c>
      <c r="K135" s="56">
        <f>(K27-K81)/K81*100</f>
        <v>119.39708247019456</v>
      </c>
      <c r="L135" s="3">
        <f t="shared" si="22"/>
        <v>3.9613816262443837</v>
      </c>
      <c r="M135" s="3">
        <f t="shared" si="26"/>
        <v>1.4067882685335011</v>
      </c>
      <c r="N135" s="3"/>
      <c r="O135" s="3">
        <f t="shared" si="27"/>
        <v>0.6556647712816293</v>
      </c>
      <c r="P135" s="3"/>
      <c r="Q135" s="3">
        <f t="shared" si="31"/>
        <v>-0.09730835170233376</v>
      </c>
      <c r="R135" s="3">
        <f t="shared" si="31"/>
        <v>1.965144688112797</v>
      </c>
      <c r="S135" s="3">
        <f t="shared" si="31"/>
        <v>0.27996317880716326</v>
      </c>
      <c r="T135" s="3">
        <f t="shared" si="31"/>
        <v>0.004899087259040903</v>
      </c>
      <c r="U135" s="3">
        <f t="shared" si="31"/>
        <v>1.7113746720653857</v>
      </c>
    </row>
    <row r="136" spans="1:21" ht="12.75">
      <c r="A136" t="s">
        <v>33</v>
      </c>
      <c r="B136" s="56">
        <f t="shared" si="20"/>
        <v>13.613860188020402</v>
      </c>
      <c r="C136" s="3">
        <f t="shared" si="30"/>
        <v>52.192671775387986</v>
      </c>
      <c r="D136" s="3">
        <f t="shared" si="30"/>
        <v>135.14081752395853</v>
      </c>
      <c r="E136" s="3"/>
      <c r="F136" s="3">
        <f t="shared" si="25"/>
        <v>129.43548387096774</v>
      </c>
      <c r="G136" s="3"/>
      <c r="H136" s="3">
        <f>(H28-H82)/H82*100</f>
        <v>17.55173273497881</v>
      </c>
      <c r="I136" s="3">
        <f>(I28-I82)/I82*100</f>
        <v>23.541554223598368</v>
      </c>
      <c r="J136" s="3">
        <f>(J28-J82)/J82*100</f>
        <v>-39.71119133574007</v>
      </c>
      <c r="K136" s="56">
        <f>(K28-K82)/K82*100</f>
        <v>79.56121105748136</v>
      </c>
      <c r="L136" s="3">
        <f t="shared" si="22"/>
        <v>2.8075967999939273</v>
      </c>
      <c r="M136" s="3">
        <f t="shared" si="26"/>
        <v>1.0589077507357085</v>
      </c>
      <c r="N136" s="3"/>
      <c r="O136" s="3">
        <f t="shared" si="27"/>
        <v>0.6608224793539328</v>
      </c>
      <c r="P136" s="3"/>
      <c r="Q136" s="3">
        <f t="shared" si="31"/>
        <v>0.01345841858950314</v>
      </c>
      <c r="R136" s="3">
        <f t="shared" si="31"/>
        <v>1.7331886486791444</v>
      </c>
      <c r="S136" s="3">
        <f t="shared" si="31"/>
        <v>0.44668259744408445</v>
      </c>
      <c r="T136" s="3">
        <f t="shared" si="31"/>
        <v>-0.012586088087114526</v>
      </c>
      <c r="U136" s="3">
        <f t="shared" si="31"/>
        <v>0.6403116419578105</v>
      </c>
    </row>
    <row r="137" spans="1:21" ht="12.75">
      <c r="A137" t="s">
        <v>34</v>
      </c>
      <c r="B137" s="56">
        <f t="shared" si="20"/>
        <v>9.704867580702489</v>
      </c>
      <c r="C137" s="3">
        <f t="shared" si="30"/>
        <v>37.59727836979198</v>
      </c>
      <c r="D137" s="3">
        <f t="shared" si="30"/>
        <v>51.716068642745704</v>
      </c>
      <c r="E137" s="3"/>
      <c r="F137" s="3">
        <f t="shared" si="25"/>
        <v>35.56518946692357</v>
      </c>
      <c r="G137" s="3"/>
      <c r="H137" s="3">
        <f>(H29-H83)/H83*100</f>
        <v>-31.888390632785253</v>
      </c>
      <c r="I137" s="3">
        <f>(I29-I83)/I83*100</f>
        <v>32.14465552758068</v>
      </c>
      <c r="J137" s="3">
        <f>(J29-J83)/J83*100</f>
        <v>6.354515050167224</v>
      </c>
      <c r="K137" s="56">
        <f>(K29-K83)/K83*100</f>
        <v>48.09894197787333</v>
      </c>
      <c r="L137" s="3">
        <f t="shared" si="22"/>
        <v>2.5276970076894045</v>
      </c>
      <c r="M137" s="3">
        <f t="shared" si="26"/>
        <v>0.971776740219144</v>
      </c>
      <c r="N137" s="3"/>
      <c r="O137" s="3">
        <f t="shared" si="27"/>
        <v>0.25269582505224264</v>
      </c>
      <c r="P137" s="3"/>
      <c r="Q137" s="3">
        <f t="shared" si="31"/>
        <v>-0.32743557299479287</v>
      </c>
      <c r="R137" s="3">
        <f t="shared" si="31"/>
        <v>0.8970369922765942</v>
      </c>
      <c r="S137" s="3">
        <f t="shared" si="31"/>
        <v>0.3845531193145737</v>
      </c>
      <c r="T137" s="3">
        <f t="shared" si="31"/>
        <v>-0.0007858637132027099</v>
      </c>
      <c r="U137" s="3">
        <f t="shared" si="31"/>
        <v>1.2468927598114399</v>
      </c>
    </row>
    <row r="138" spans="1:21" ht="12.75">
      <c r="A138" t="s">
        <v>35</v>
      </c>
      <c r="B138" s="56">
        <f t="shared" si="20"/>
        <v>11.085590313253348</v>
      </c>
      <c r="C138" s="3">
        <f t="shared" si="30"/>
        <v>36.251682341576974</v>
      </c>
      <c r="D138" s="3">
        <f t="shared" si="30"/>
        <v>44.850156622563</v>
      </c>
      <c r="E138" s="3"/>
      <c r="F138" s="3">
        <f t="shared" si="25"/>
        <v>30.866025166543302</v>
      </c>
      <c r="G138" s="3"/>
      <c r="H138" s="3">
        <f>(H30-H84)/H84*100</f>
        <v>-18.33572148808576</v>
      </c>
      <c r="I138" s="3">
        <f>(I30-I84)/I84*100</f>
        <v>21.68107428882867</v>
      </c>
      <c r="J138" s="3">
        <f>(J30-J84)/J84*100</f>
        <v>-26.33587786259542</v>
      </c>
      <c r="K138" s="56">
        <f>(K30-K84)/K84*100</f>
        <v>61.71043017272204</v>
      </c>
      <c r="L138" s="3">
        <f t="shared" si="22"/>
        <v>2.2953527565502903</v>
      </c>
      <c r="M138" s="3">
        <f t="shared" si="26"/>
        <v>0.7986683986382244</v>
      </c>
      <c r="N138" s="3"/>
      <c r="O138" s="3">
        <f t="shared" si="27"/>
        <v>0.2462775261258563</v>
      </c>
      <c r="P138" s="3"/>
      <c r="Q138" s="3">
        <f t="shared" si="31"/>
        <v>-0.2043646004715668</v>
      </c>
      <c r="R138" s="3">
        <f t="shared" si="31"/>
        <v>0.840581324292514</v>
      </c>
      <c r="S138" s="3">
        <f t="shared" si="31"/>
        <v>0.25799241392659455</v>
      </c>
      <c r="T138" s="3">
        <f t="shared" si="31"/>
        <v>-0.00361422931006834</v>
      </c>
      <c r="U138" s="3">
        <f t="shared" si="31"/>
        <v>1.2003932476412515</v>
      </c>
    </row>
    <row r="139" spans="1:21" ht="12.75">
      <c r="A139" t="s">
        <v>36</v>
      </c>
      <c r="B139" s="56">
        <f t="shared" si="20"/>
        <v>17.010757743563893</v>
      </c>
      <c r="C139" s="3">
        <f t="shared" si="30"/>
        <v>35.67431345662084</v>
      </c>
      <c r="D139" s="3">
        <f t="shared" si="30"/>
        <v>10.02946633198734</v>
      </c>
      <c r="E139" s="3"/>
      <c r="F139" s="3">
        <f t="shared" si="25"/>
        <v>6.862569432001433</v>
      </c>
      <c r="G139" s="3"/>
      <c r="H139" s="3">
        <f>(H31-H85)/H85*100</f>
        <v>-16.299212598425196</v>
      </c>
      <c r="I139" s="3">
        <f>(I31-I85)/I85*100</f>
        <v>59.04679304505844</v>
      </c>
      <c r="J139" s="3">
        <f>(J31-J85)/J85*100</f>
        <v>14.112903225806454</v>
      </c>
      <c r="K139" s="56">
        <f>(K31-K85)/K85*100</f>
        <v>32.99239014810572</v>
      </c>
      <c r="L139" s="3">
        <f t="shared" si="22"/>
        <v>2.086050738074521</v>
      </c>
      <c r="M139" s="3">
        <f t="shared" si="26"/>
        <v>-0.13249018423709602</v>
      </c>
      <c r="N139" s="3"/>
      <c r="O139" s="3">
        <f t="shared" si="27"/>
        <v>-0.11730345149242494</v>
      </c>
      <c r="P139" s="3"/>
      <c r="Q139" s="3">
        <f t="shared" si="31"/>
        <v>-0.17523393500471657</v>
      </c>
      <c r="R139" s="3">
        <f t="shared" si="31"/>
        <v>-0.42502757073423725</v>
      </c>
      <c r="S139" s="3">
        <f t="shared" si="31"/>
        <v>2.108048511893725</v>
      </c>
      <c r="T139" s="3">
        <f t="shared" si="31"/>
        <v>-0.0014884645998112095</v>
      </c>
      <c r="U139" s="3">
        <f t="shared" si="31"/>
        <v>0.40451826151484616</v>
      </c>
    </row>
    <row r="140" spans="1:21" ht="12.75">
      <c r="A140" t="s">
        <v>37</v>
      </c>
      <c r="B140" s="56">
        <f t="shared" si="20"/>
        <v>10.257130521899406</v>
      </c>
      <c r="C140" s="3">
        <f t="shared" si="30"/>
        <v>33.95474824729126</v>
      </c>
      <c r="D140" s="3">
        <f t="shared" si="30"/>
        <v>36.06155218554862</v>
      </c>
      <c r="E140" s="3"/>
      <c r="F140" s="3">
        <f t="shared" si="25"/>
        <v>10.659101883148239</v>
      </c>
      <c r="G140" s="3"/>
      <c r="H140" s="3">
        <f>(H32-H86)/H86*100</f>
        <v>-10.890440855521605</v>
      </c>
      <c r="I140" s="3">
        <f>(I32-I86)/I86*100</f>
        <v>16.529550033579586</v>
      </c>
      <c r="J140" s="3">
        <f>(J32-J86)/J86*100</f>
        <v>-52.75590551181102</v>
      </c>
      <c r="K140" s="56">
        <f>(K32-K86)/K86*100</f>
        <v>76.41281243128344</v>
      </c>
      <c r="L140" s="3">
        <f t="shared" si="22"/>
        <v>1.6799046171352323</v>
      </c>
      <c r="M140" s="3">
        <f t="shared" si="26"/>
        <v>0.5808636709398951</v>
      </c>
      <c r="N140" s="3"/>
      <c r="O140" s="3">
        <f t="shared" si="27"/>
        <v>0.0041791666801607175</v>
      </c>
      <c r="P140" s="3"/>
      <c r="Q140" s="3">
        <f t="shared" si="31"/>
        <v>-0.12161022003373911</v>
      </c>
      <c r="R140" s="3">
        <f t="shared" si="31"/>
        <v>0.4634326175863164</v>
      </c>
      <c r="S140" s="3">
        <f t="shared" si="31"/>
        <v>0.09377223597990225</v>
      </c>
      <c r="T140" s="3">
        <f t="shared" si="31"/>
        <v>-0.010043581678404835</v>
      </c>
      <c r="U140" s="3">
        <f t="shared" si="31"/>
        <v>1.132743345247419</v>
      </c>
    </row>
    <row r="141" spans="1:21" ht="12.75">
      <c r="A141" t="s">
        <v>38</v>
      </c>
      <c r="B141" s="56">
        <f t="shared" si="20"/>
        <v>41.858005914506734</v>
      </c>
      <c r="C141" s="3">
        <f t="shared" si="30"/>
        <v>119.6350862475751</v>
      </c>
      <c r="D141" s="3">
        <f t="shared" si="30"/>
        <v>95.93804330646437</v>
      </c>
      <c r="E141" s="3"/>
      <c r="F141" s="3">
        <f t="shared" si="25"/>
        <v>174.09533316695783</v>
      </c>
      <c r="G141" s="3"/>
      <c r="H141" s="3">
        <f>(H33-H87)/H87*100</f>
        <v>24.827750059396532</v>
      </c>
      <c r="I141" s="3">
        <f>(I33-I87)/I87*100</f>
        <v>97.88817620718866</v>
      </c>
      <c r="J141" s="3">
        <f>(J33-J87)/J87*100</f>
        <v>-13.87900355871886</v>
      </c>
      <c r="K141" s="56">
        <f>(K33-K87)/K87*100</f>
        <v>196.30808950086058</v>
      </c>
      <c r="L141" s="3">
        <f t="shared" si="22"/>
        <v>5.055118624220237</v>
      </c>
      <c r="M141" s="3">
        <f t="shared" si="26"/>
        <v>1.4574898432754932</v>
      </c>
      <c r="N141" s="3"/>
      <c r="O141" s="3">
        <f t="shared" si="27"/>
        <v>1.3542391817627961</v>
      </c>
      <c r="P141" s="3"/>
      <c r="Q141" s="3">
        <f t="shared" si="31"/>
        <v>-0.061066188420106415</v>
      </c>
      <c r="R141" s="3">
        <f t="shared" si="31"/>
        <v>2.750662836618181</v>
      </c>
      <c r="S141" s="3">
        <f t="shared" si="31"/>
        <v>0.7888426907984243</v>
      </c>
      <c r="T141" s="3">
        <f t="shared" si="31"/>
        <v>-0.013342914347568173</v>
      </c>
      <c r="U141" s="3">
        <f t="shared" si="31"/>
        <v>1.5289560111511977</v>
      </c>
    </row>
    <row r="142" spans="1:21" ht="12.75">
      <c r="A142" t="s">
        <v>39</v>
      </c>
      <c r="B142" s="56">
        <f t="shared" si="20"/>
        <v>12.381540846471086</v>
      </c>
      <c r="C142" s="3">
        <f t="shared" si="30"/>
        <v>32.26131624734182</v>
      </c>
      <c r="D142" s="3">
        <f t="shared" si="30"/>
        <v>154.7527788424684</v>
      </c>
      <c r="E142" s="3"/>
      <c r="F142" s="3">
        <f t="shared" si="25"/>
        <v>131.27306273062732</v>
      </c>
      <c r="G142" s="3"/>
      <c r="H142" s="3">
        <f>(H34-H88)/H88*100</f>
        <v>14.857744994731295</v>
      </c>
      <c r="I142" s="3">
        <f>(I34-I88)/I88*100</f>
        <v>13.289490011167636</v>
      </c>
      <c r="J142" s="3">
        <f>(J34-J88)/J88*100</f>
        <v>-6.896551724137931</v>
      </c>
      <c r="K142" s="56">
        <f>(K34-K88)/K88*100</f>
        <v>57.810271041369475</v>
      </c>
      <c r="L142" s="3">
        <f t="shared" si="22"/>
        <v>2.3418368566617787</v>
      </c>
      <c r="M142" s="3">
        <f t="shared" si="26"/>
        <v>1.208439668327679</v>
      </c>
      <c r="N142" s="3"/>
      <c r="O142" s="3">
        <f t="shared" si="27"/>
        <v>0.628926740073714</v>
      </c>
      <c r="P142" s="3"/>
      <c r="Q142" s="3">
        <f t="shared" si="31"/>
        <v>0.0076450669266046045</v>
      </c>
      <c r="R142" s="3">
        <f t="shared" si="31"/>
        <v>1.8450114753279974</v>
      </c>
      <c r="S142" s="3">
        <f t="shared" si="31"/>
        <v>0.08331810159515385</v>
      </c>
      <c r="T142" s="3">
        <f t="shared" si="31"/>
        <v>-0.0009094120323701205</v>
      </c>
      <c r="U142" s="3">
        <f t="shared" si="31"/>
        <v>0.41441669177100104</v>
      </c>
    </row>
    <row r="143" spans="1:21" ht="12.75">
      <c r="A143" t="s">
        <v>40</v>
      </c>
      <c r="B143" s="56">
        <f t="shared" si="20"/>
        <v>7.349449819123789</v>
      </c>
      <c r="C143" s="3">
        <f t="shared" si="30"/>
        <v>38.09469527337866</v>
      </c>
      <c r="D143" s="3">
        <f t="shared" si="30"/>
        <v>84.76072044606683</v>
      </c>
      <c r="E143" s="3"/>
      <c r="F143" s="3">
        <f t="shared" si="25"/>
        <v>59.944593823840954</v>
      </c>
      <c r="G143" s="3"/>
      <c r="H143" s="3">
        <f>(H35-H89)/H89*100</f>
        <v>-16.329080626068656</v>
      </c>
      <c r="I143" s="3">
        <f>(I35-I89)/I89*100</f>
        <v>23.67911987164795</v>
      </c>
      <c r="J143" s="3">
        <f>(J35-J89)/J89*100</f>
        <v>-36.58536585365854</v>
      </c>
      <c r="K143" s="56">
        <f>(K35-K89)/K89*100</f>
        <v>28.572346302918696</v>
      </c>
      <c r="L143" s="3">
        <f t="shared" si="22"/>
        <v>2.1251788039518162</v>
      </c>
      <c r="M143" s="3">
        <f t="shared" si="26"/>
        <v>1.0861133507500715</v>
      </c>
      <c r="N143" s="3"/>
      <c r="O143" s="3">
        <f t="shared" si="27"/>
        <v>0.36329756023386894</v>
      </c>
      <c r="P143" s="3"/>
      <c r="Q143" s="3">
        <f aca="true" t="shared" si="32" ref="Q143:U152">Q35-Q89</f>
        <v>-0.10132248542437039</v>
      </c>
      <c r="R143" s="3">
        <f t="shared" si="32"/>
        <v>1.34808842555957</v>
      </c>
      <c r="S143" s="3">
        <f t="shared" si="32"/>
        <v>0.5012319360064841</v>
      </c>
      <c r="T143" s="3">
        <f t="shared" si="32"/>
        <v>-0.003041445359755775</v>
      </c>
      <c r="U143" s="3">
        <f t="shared" si="32"/>
        <v>0.2788998877455182</v>
      </c>
    </row>
    <row r="144" spans="1:21" ht="12.75">
      <c r="A144" t="s">
        <v>41</v>
      </c>
      <c r="B144" s="56">
        <f aca="true" t="shared" si="33" ref="B144:B175">(B36-B90)/B90*100</f>
        <v>15.47684475242096</v>
      </c>
      <c r="C144" s="3">
        <f t="shared" si="30"/>
        <v>7.197294557929207</v>
      </c>
      <c r="D144" s="3">
        <f t="shared" si="30"/>
        <v>-17.031876240776118</v>
      </c>
      <c r="E144" s="3"/>
      <c r="F144" s="3">
        <f t="shared" si="25"/>
        <v>3.338632750397456</v>
      </c>
      <c r="G144" s="3"/>
      <c r="H144" s="3">
        <f>(H36-H90)/H90*100</f>
        <v>-27.268889826931193</v>
      </c>
      <c r="I144" s="3">
        <f>(I36-I90)/I90*100</f>
        <v>14.448265082838388</v>
      </c>
      <c r="J144" s="3">
        <f>(J36-J90)/J90*100</f>
        <v>-31.024096385542173</v>
      </c>
      <c r="K144" s="56">
        <f>(K36-K90)/K90*100</f>
        <v>29.64699197386178</v>
      </c>
      <c r="L144" s="3">
        <f aca="true" t="shared" si="34" ref="L144:L175">L36-L90</f>
        <v>-0.9424887910160891</v>
      </c>
      <c r="M144" s="3">
        <f t="shared" si="26"/>
        <v>-0.9628321259606105</v>
      </c>
      <c r="N144" s="3"/>
      <c r="O144" s="3">
        <f t="shared" si="27"/>
        <v>-0.14399337570240278</v>
      </c>
      <c r="P144" s="3"/>
      <c r="Q144" s="3">
        <f t="shared" si="32"/>
        <v>-0.22468602914280034</v>
      </c>
      <c r="R144" s="3">
        <f t="shared" si="32"/>
        <v>-1.3315115308058134</v>
      </c>
      <c r="S144" s="3">
        <f t="shared" si="32"/>
        <v>-0.0365039956488733</v>
      </c>
      <c r="T144" s="3">
        <f t="shared" si="32"/>
        <v>-0.017127266457733804</v>
      </c>
      <c r="U144" s="3">
        <f t="shared" si="32"/>
        <v>0.44265400189633164</v>
      </c>
    </row>
    <row r="145" spans="1:21" ht="12.75">
      <c r="A145" t="s">
        <v>42</v>
      </c>
      <c r="B145" s="56">
        <f t="shared" si="33"/>
        <v>5.583785099358575</v>
      </c>
      <c r="C145" s="3">
        <f t="shared" si="30"/>
        <v>26.974344803653967</v>
      </c>
      <c r="D145" s="3">
        <f t="shared" si="30"/>
        <v>26.15265278837604</v>
      </c>
      <c r="E145" s="3"/>
      <c r="F145" s="3">
        <f aca="true" t="shared" si="35" ref="F145:F176">(F37-F91)/F91*100</f>
        <v>29.9974749600202</v>
      </c>
      <c r="G145" s="3"/>
      <c r="H145" s="3">
        <f>(H37-H91)/H91*100</f>
        <v>-16.385172729295977</v>
      </c>
      <c r="I145" s="3">
        <f>(I37-I91)/I91*100</f>
        <v>23.084286704985896</v>
      </c>
      <c r="J145" s="3">
        <f>(J37-J91)/J91*100</f>
        <v>18.933333333333334</v>
      </c>
      <c r="K145" s="56">
        <f>(K37-K91)/K91*100</f>
        <v>47.439586403724235</v>
      </c>
      <c r="L145" s="3">
        <f t="shared" si="34"/>
        <v>1.6421214328751805</v>
      </c>
      <c r="M145" s="3">
        <f aca="true" t="shared" si="36" ref="M145:M176">M37-M91</f>
        <v>0.40226237636347406</v>
      </c>
      <c r="N145" s="3"/>
      <c r="O145" s="3">
        <f aca="true" t="shared" si="37" ref="O145:O176">O37-O91</f>
        <v>0.17886985971596614</v>
      </c>
      <c r="P145" s="3"/>
      <c r="Q145" s="3">
        <f t="shared" si="32"/>
        <v>-0.10956973359033079</v>
      </c>
      <c r="R145" s="3">
        <f t="shared" si="32"/>
        <v>0.47156250248910947</v>
      </c>
      <c r="S145" s="3">
        <f t="shared" si="32"/>
        <v>0.5073160021390284</v>
      </c>
      <c r="T145" s="3">
        <f t="shared" si="32"/>
        <v>0.0012348339895880776</v>
      </c>
      <c r="U145" s="3">
        <f t="shared" si="32"/>
        <v>0.6620080942574555</v>
      </c>
    </row>
    <row r="146" spans="1:21" ht="12.75">
      <c r="A146" t="s">
        <v>43</v>
      </c>
      <c r="B146" s="56">
        <f t="shared" si="33"/>
        <v>22.803540578397385</v>
      </c>
      <c r="C146" s="3">
        <f t="shared" si="30"/>
        <v>48.590695811252495</v>
      </c>
      <c r="D146" s="3">
        <f t="shared" si="30"/>
        <v>68.56706102720335</v>
      </c>
      <c r="E146" s="3"/>
      <c r="F146" s="3">
        <f t="shared" si="35"/>
        <v>62.91271843115867</v>
      </c>
      <c r="G146" s="3"/>
      <c r="H146" s="3">
        <f>(H38-H92)/H92*100</f>
        <v>-20.141009689703278</v>
      </c>
      <c r="I146" s="3">
        <f>(I38-I92)/I92*100</f>
        <v>41.99451323496701</v>
      </c>
      <c r="J146" s="3">
        <f>(J38-J92)/J92*100</f>
        <v>-14.285714285714285</v>
      </c>
      <c r="K146" s="56">
        <f>(K38-K92)/K92*100</f>
        <v>52.356454636613336</v>
      </c>
      <c r="L146" s="3">
        <f t="shared" si="34"/>
        <v>2.3354639271122295</v>
      </c>
      <c r="M146" s="3">
        <f t="shared" si="36"/>
        <v>0.9823415827814244</v>
      </c>
      <c r="N146" s="3"/>
      <c r="O146" s="3">
        <f t="shared" si="37"/>
        <v>0.40787363819863565</v>
      </c>
      <c r="P146" s="3"/>
      <c r="Q146" s="3">
        <f t="shared" si="32"/>
        <v>-0.2632029895036691</v>
      </c>
      <c r="R146" s="3">
        <f t="shared" si="32"/>
        <v>1.1270122314763897</v>
      </c>
      <c r="S146" s="3">
        <f t="shared" si="32"/>
        <v>0.5980981479938534</v>
      </c>
      <c r="T146" s="3">
        <f t="shared" si="32"/>
        <v>-0.01619832192724601</v>
      </c>
      <c r="U146" s="3">
        <f t="shared" si="32"/>
        <v>0.6265518695692314</v>
      </c>
    </row>
    <row r="147" spans="1:21" ht="12.75">
      <c r="A147" t="s">
        <v>44</v>
      </c>
      <c r="B147" s="56">
        <f t="shared" si="33"/>
        <v>9.604145306669153</v>
      </c>
      <c r="C147" s="3">
        <f t="shared" si="30"/>
        <v>11.624903920061492</v>
      </c>
      <c r="D147" s="3">
        <f t="shared" si="30"/>
        <v>-2.8788275320596703</v>
      </c>
      <c r="E147" s="3"/>
      <c r="F147" s="3">
        <f t="shared" si="35"/>
        <v>-41.99023976235943</v>
      </c>
      <c r="G147" s="3"/>
      <c r="H147" s="3">
        <f>(H39-H93)/H93*100</f>
        <v>-2.0846106683016554</v>
      </c>
      <c r="I147" s="3">
        <f>(I39-I93)/I93*100</f>
        <v>37.68585131894485</v>
      </c>
      <c r="J147" s="3">
        <f>(J39-J93)/J93*100</f>
        <v>21.292775665399237</v>
      </c>
      <c r="K147" s="56">
        <f>(K39-K93)/K93*100</f>
        <v>28.331320450885666</v>
      </c>
      <c r="L147" s="3">
        <f t="shared" si="34"/>
        <v>0.20700972573239973</v>
      </c>
      <c r="M147" s="3">
        <f t="shared" si="36"/>
        <v>-0.30045820267707457</v>
      </c>
      <c r="N147" s="3"/>
      <c r="O147" s="3">
        <f t="shared" si="37"/>
        <v>-0.7658767514451484</v>
      </c>
      <c r="P147" s="3"/>
      <c r="Q147" s="3">
        <f t="shared" si="32"/>
        <v>-0.06004560972093487</v>
      </c>
      <c r="R147" s="3">
        <f t="shared" si="32"/>
        <v>-1.1263805638431577</v>
      </c>
      <c r="S147" s="3">
        <f t="shared" si="32"/>
        <v>0.737646939956722</v>
      </c>
      <c r="T147" s="3">
        <f t="shared" si="32"/>
        <v>0.009682296532091572</v>
      </c>
      <c r="U147" s="3">
        <f t="shared" si="32"/>
        <v>0.5860610530867452</v>
      </c>
    </row>
    <row r="148" spans="1:21" ht="12.75">
      <c r="A148" t="s">
        <v>45</v>
      </c>
      <c r="B148" s="56">
        <f t="shared" si="33"/>
        <v>7.201616708665662</v>
      </c>
      <c r="C148" s="3">
        <f t="shared" si="30"/>
        <v>55.383096436767296</v>
      </c>
      <c r="D148" s="3">
        <f t="shared" si="30"/>
        <v>47.20252608017906</v>
      </c>
      <c r="E148" s="3"/>
      <c r="F148" s="3">
        <f t="shared" si="35"/>
        <v>61.32757623336914</v>
      </c>
      <c r="G148" s="3"/>
      <c r="H148" s="3">
        <f>(H40-H94)/H94*100</f>
        <v>-17.458260502682176</v>
      </c>
      <c r="I148" s="3">
        <f>(I40-I94)/I94*100</f>
        <v>24.030991341899703</v>
      </c>
      <c r="J148" s="3">
        <f>(J40-J94)/J94*100</f>
        <v>-2.535211267605634</v>
      </c>
      <c r="K148" s="56">
        <f>(K40-K94)/K94*100</f>
        <v>111.4562124260569</v>
      </c>
      <c r="L148" s="3">
        <f t="shared" si="34"/>
        <v>3.1692886914529756</v>
      </c>
      <c r="M148" s="3">
        <f t="shared" si="36"/>
        <v>0.9758958460580596</v>
      </c>
      <c r="N148" s="3"/>
      <c r="O148" s="3">
        <f t="shared" si="37"/>
        <v>0.5109524831231362</v>
      </c>
      <c r="P148" s="3"/>
      <c r="Q148" s="3">
        <f t="shared" si="32"/>
        <v>-0.15958318263510152</v>
      </c>
      <c r="R148" s="3">
        <f t="shared" si="32"/>
        <v>1.3272651465460932</v>
      </c>
      <c r="S148" s="3">
        <f t="shared" si="32"/>
        <v>0.15504662855705797</v>
      </c>
      <c r="T148" s="3">
        <f t="shared" si="32"/>
        <v>-0.000674123557013722</v>
      </c>
      <c r="U148" s="3">
        <f t="shared" si="32"/>
        <v>1.6876510399068365</v>
      </c>
    </row>
    <row r="149" spans="1:21" ht="12.75">
      <c r="A149" t="s">
        <v>46</v>
      </c>
      <c r="B149" s="56">
        <f t="shared" si="33"/>
        <v>9.903460116217644</v>
      </c>
      <c r="C149" s="3">
        <f t="shared" si="30"/>
        <v>18.489079468005368</v>
      </c>
      <c r="D149" s="3">
        <f t="shared" si="30"/>
        <v>18.138144124389516</v>
      </c>
      <c r="E149" s="3"/>
      <c r="F149" s="3">
        <f t="shared" si="35"/>
        <v>-4.442571127502634</v>
      </c>
      <c r="G149" s="3"/>
      <c r="H149" s="3">
        <f>(H41-H95)/H95*100</f>
        <v>-21.830193983694123</v>
      </c>
      <c r="I149" s="3">
        <f>(I41-I95)/I95*100</f>
        <v>8.961694484872883</v>
      </c>
      <c r="J149" s="3">
        <f>(J41-J95)/J95*100</f>
        <v>37.06896551724138</v>
      </c>
      <c r="K149" s="56">
        <f>(K41-K95)/K95*100</f>
        <v>46.44411627545469</v>
      </c>
      <c r="L149" s="3">
        <f t="shared" si="34"/>
        <v>0.8878062494085661</v>
      </c>
      <c r="M149" s="3">
        <f t="shared" si="36"/>
        <v>0.24819657750219104</v>
      </c>
      <c r="N149" s="3"/>
      <c r="O149" s="3">
        <f t="shared" si="37"/>
        <v>-0.2044965694435179</v>
      </c>
      <c r="P149" s="3"/>
      <c r="Q149" s="3">
        <f t="shared" si="32"/>
        <v>-0.27127637503832946</v>
      </c>
      <c r="R149" s="3">
        <f t="shared" si="32"/>
        <v>-0.22757636697965644</v>
      </c>
      <c r="S149" s="3">
        <f t="shared" si="32"/>
        <v>-0.01827255439150033</v>
      </c>
      <c r="T149" s="3">
        <f t="shared" si="32"/>
        <v>0.003786638163348413</v>
      </c>
      <c r="U149" s="3">
        <f t="shared" si="32"/>
        <v>1.1298685326163738</v>
      </c>
    </row>
    <row r="150" spans="1:21" ht="12.75">
      <c r="A150" t="s">
        <v>47</v>
      </c>
      <c r="B150" s="56">
        <f t="shared" si="33"/>
        <v>15.340512105314966</v>
      </c>
      <c r="C150" s="3">
        <f t="shared" si="30"/>
        <v>31.63229287479199</v>
      </c>
      <c r="D150" s="3">
        <f t="shared" si="30"/>
        <v>7.232805079771623</v>
      </c>
      <c r="E150" s="3"/>
      <c r="F150" s="3">
        <f t="shared" si="35"/>
        <v>18.880534670008352</v>
      </c>
      <c r="G150" s="3"/>
      <c r="H150" s="3">
        <f>(H42-H96)/H96*100</f>
        <v>-2.0815870354847723</v>
      </c>
      <c r="I150" s="3">
        <f>(I42-I96)/I96*100</f>
        <v>50.537313432835816</v>
      </c>
      <c r="J150" s="3">
        <f>(J42-J96)/J96*100</f>
        <v>38.43843843843844</v>
      </c>
      <c r="K150" s="56">
        <f>(K42-K96)/K96*100</f>
        <v>74.24170334245271</v>
      </c>
      <c r="L150" s="3">
        <f t="shared" si="34"/>
        <v>1.156921574156609</v>
      </c>
      <c r="M150" s="3">
        <f t="shared" si="36"/>
        <v>-0.18136784835858988</v>
      </c>
      <c r="N150" s="3"/>
      <c r="O150" s="3">
        <f t="shared" si="37"/>
        <v>0.04299209409675431</v>
      </c>
      <c r="P150" s="3"/>
      <c r="Q150" s="3">
        <f t="shared" si="32"/>
        <v>-0.07442719854582786</v>
      </c>
      <c r="R150" s="3">
        <f t="shared" si="32"/>
        <v>-0.21280295280766293</v>
      </c>
      <c r="S150" s="3">
        <f t="shared" si="32"/>
        <v>0.7740699114202538</v>
      </c>
      <c r="T150" s="3">
        <f t="shared" si="32"/>
        <v>0.004590465449162792</v>
      </c>
      <c r="U150" s="3">
        <f t="shared" si="32"/>
        <v>0.5910641500948541</v>
      </c>
    </row>
    <row r="151" spans="1:21" ht="12.75">
      <c r="A151" t="s">
        <v>48</v>
      </c>
      <c r="B151" s="56">
        <f t="shared" si="33"/>
        <v>6.049145197390352</v>
      </c>
      <c r="C151" s="3">
        <f t="shared" si="30"/>
        <v>16.0051782454463</v>
      </c>
      <c r="D151" s="3">
        <f t="shared" si="30"/>
        <v>28.10721219870247</v>
      </c>
      <c r="E151" s="3"/>
      <c r="F151" s="3">
        <f t="shared" si="35"/>
        <v>15.972160097332308</v>
      </c>
      <c r="G151" s="3"/>
      <c r="H151" s="3">
        <f>(H43-H97)/H97*100</f>
        <v>-21.275404064650346</v>
      </c>
      <c r="I151" s="3">
        <f>(I43-I97)/I97*100</f>
        <v>9.007623288133306</v>
      </c>
      <c r="J151" s="3">
        <f>(J43-J97)/J97*100</f>
        <v>6.476683937823833</v>
      </c>
      <c r="K151" s="56">
        <f>(K43-K97)/K97*100</f>
        <v>25.295419499684407</v>
      </c>
      <c r="L151" s="3">
        <f t="shared" si="34"/>
        <v>0.8454137686423895</v>
      </c>
      <c r="M151" s="3">
        <f t="shared" si="36"/>
        <v>0.4183346917380355</v>
      </c>
      <c r="N151" s="3"/>
      <c r="O151" s="3">
        <f t="shared" si="37"/>
        <v>0.0996184382907479</v>
      </c>
      <c r="P151" s="3"/>
      <c r="Q151" s="3">
        <f t="shared" si="32"/>
        <v>-0.18402167831907368</v>
      </c>
      <c r="R151" s="3">
        <f t="shared" si="32"/>
        <v>0.3339314517097094</v>
      </c>
      <c r="S151" s="3">
        <f t="shared" si="32"/>
        <v>0.07876960570595104</v>
      </c>
      <c r="T151" s="3">
        <f t="shared" si="32"/>
        <v>2.9642647094213145E-05</v>
      </c>
      <c r="U151" s="3">
        <f t="shared" si="32"/>
        <v>0.43268306857963434</v>
      </c>
    </row>
    <row r="152" spans="1:21" ht="12.75">
      <c r="A152" t="s">
        <v>49</v>
      </c>
      <c r="B152" s="56">
        <f t="shared" si="33"/>
        <v>5.354483592785509</v>
      </c>
      <c r="C152" s="3">
        <f t="shared" si="30"/>
        <v>58.49489065036768</v>
      </c>
      <c r="D152" s="3">
        <f t="shared" si="30"/>
        <v>82.97156123041208</v>
      </c>
      <c r="E152" s="3"/>
      <c r="F152" s="3">
        <f t="shared" si="35"/>
        <v>115.45833333333333</v>
      </c>
      <c r="G152" s="3"/>
      <c r="H152" s="3">
        <f>(H44-H98)/H98*100</f>
        <v>12.746234067207416</v>
      </c>
      <c r="I152" s="3">
        <f>(I44-I98)/I98*100</f>
        <v>31.48290729904527</v>
      </c>
      <c r="J152" s="3">
        <f>(J44-J98)/J98*100</f>
        <v>-14.285714285714285</v>
      </c>
      <c r="K152" s="56">
        <f>(K44-K98)/K98*100</f>
        <v>73.17460317460316</v>
      </c>
      <c r="L152" s="3">
        <f t="shared" si="34"/>
        <v>3.60237987798525</v>
      </c>
      <c r="M152" s="3">
        <f t="shared" si="36"/>
        <v>1.4430048336343473</v>
      </c>
      <c r="N152" s="3"/>
      <c r="O152" s="3">
        <f t="shared" si="37"/>
        <v>0.5702548175121384</v>
      </c>
      <c r="P152" s="3"/>
      <c r="Q152" s="3">
        <f t="shared" si="32"/>
        <v>0.02753235154741207</v>
      </c>
      <c r="R152" s="3">
        <f t="shared" si="32"/>
        <v>2.040792002693898</v>
      </c>
      <c r="S152" s="3">
        <f t="shared" si="32"/>
        <v>0.7323365453937125</v>
      </c>
      <c r="T152" s="3">
        <f t="shared" si="32"/>
        <v>-0.0005933748182926552</v>
      </c>
      <c r="U152" s="3">
        <f t="shared" si="32"/>
        <v>0.8298447047159316</v>
      </c>
    </row>
    <row r="153" spans="1:21" ht="12.75">
      <c r="A153" t="s">
        <v>50</v>
      </c>
      <c r="B153" s="56">
        <f t="shared" si="33"/>
        <v>21.89767744216415</v>
      </c>
      <c r="C153" s="3">
        <f>(C45-C99)/C99*100</f>
        <v>53.083488008152266</v>
      </c>
      <c r="D153" s="3">
        <f>(D45-D99)/D99*100</f>
        <v>59.44375687568757</v>
      </c>
      <c r="E153" s="3"/>
      <c r="F153" s="3">
        <f t="shared" si="35"/>
        <v>66.35390571623776</v>
      </c>
      <c r="G153" s="3"/>
      <c r="H153" s="3">
        <f>(H45-H99)/H99*100</f>
        <v>-21.682360326428125</v>
      </c>
      <c r="I153" s="3">
        <f>(I45-I99)/I99*100</f>
        <v>60.305136898487135</v>
      </c>
      <c r="J153" s="3">
        <f>(J45-J99)/J99*100</f>
        <v>-11.904761904761903</v>
      </c>
      <c r="K153" s="56">
        <f>(K45-K99)/K99*100</f>
        <v>54.02450270056646</v>
      </c>
      <c r="L153" s="3">
        <f t="shared" si="34"/>
        <v>3.206808556447914</v>
      </c>
      <c r="M153" s="3">
        <f t="shared" si="36"/>
        <v>1.0217982353439021</v>
      </c>
      <c r="N153" s="3"/>
      <c r="O153" s="3">
        <f t="shared" si="37"/>
        <v>0.45658616911735095</v>
      </c>
      <c r="P153" s="3"/>
      <c r="Q153" s="3">
        <f aca="true" t="shared" si="38" ref="Q153:U162">Q45-Q99</f>
        <v>-0.32475816182926787</v>
      </c>
      <c r="R153" s="3">
        <f t="shared" si="38"/>
        <v>1.1536262426319848</v>
      </c>
      <c r="S153" s="3">
        <f t="shared" si="38"/>
        <v>1.2612379098841888</v>
      </c>
      <c r="T153" s="3">
        <f t="shared" si="38"/>
        <v>-0.00664131422933566</v>
      </c>
      <c r="U153" s="3">
        <f t="shared" si="38"/>
        <v>0.7985857181610765</v>
      </c>
    </row>
    <row r="154" spans="1:21" ht="12.75">
      <c r="A154" t="s">
        <v>51</v>
      </c>
      <c r="B154" s="56">
        <f t="shared" si="33"/>
        <v>12.447092893740255</v>
      </c>
      <c r="C154" s="3">
        <f>(C46-C100)/C100*100</f>
        <v>24.85514061220156</v>
      </c>
      <c r="D154" s="3">
        <f>(D46-D100)/D100*100</f>
        <v>28.65830954449547</v>
      </c>
      <c r="E154" s="3"/>
      <c r="F154" s="3">
        <f t="shared" si="35"/>
        <v>-0.591715976331361</v>
      </c>
      <c r="G154" s="3"/>
      <c r="H154" s="3">
        <f>(H46-H100)/H100*100</f>
        <v>-4.72479298587433</v>
      </c>
      <c r="I154" s="3">
        <f>(I46-I100)/I100*100</f>
        <v>34.942575464986284</v>
      </c>
      <c r="J154" s="3">
        <f>(J46-J100)/J100*100</f>
        <v>151.42857142857142</v>
      </c>
      <c r="K154" s="56">
        <f>(K46-K100)/K100*100</f>
        <v>27.12450059388835</v>
      </c>
      <c r="L154" s="3">
        <f t="shared" si="34"/>
        <v>1.1253817073163503</v>
      </c>
      <c r="M154" s="3">
        <f t="shared" si="36"/>
        <v>0.3593839184541374</v>
      </c>
      <c r="N154" s="3"/>
      <c r="O154" s="3">
        <f t="shared" si="37"/>
        <v>-0.13338806448122154</v>
      </c>
      <c r="P154" s="3"/>
      <c r="Q154" s="3">
        <f t="shared" si="38"/>
        <v>-0.09700108879877367</v>
      </c>
      <c r="R154" s="3">
        <f t="shared" si="38"/>
        <v>0.12899476517414143</v>
      </c>
      <c r="S154" s="3">
        <f t="shared" si="38"/>
        <v>0.6089981042667238</v>
      </c>
      <c r="T154" s="3">
        <f t="shared" si="38"/>
        <v>0.01338426842740465</v>
      </c>
      <c r="U154" s="3">
        <f t="shared" si="38"/>
        <v>0.37400456944808047</v>
      </c>
    </row>
    <row r="155" spans="1:21" ht="12.75">
      <c r="A155" t="s">
        <v>52</v>
      </c>
      <c r="B155" s="56">
        <f t="shared" si="33"/>
        <v>15.277667893859375</v>
      </c>
      <c r="C155" s="3">
        <f>(C47-C101)/C101*100</f>
        <v>54.248128673658115</v>
      </c>
      <c r="D155" s="3">
        <f>(D47-D101)/D101*100</f>
        <v>52.568397543271914</v>
      </c>
      <c r="E155" s="3"/>
      <c r="F155" s="3">
        <f t="shared" si="35"/>
        <v>48.30593550006274</v>
      </c>
      <c r="G155" s="3"/>
      <c r="H155" s="3">
        <f>(H47-H101)/H101*100</f>
        <v>-2.2914139371883</v>
      </c>
      <c r="I155" s="3">
        <f>(I47-I101)/I101*100</f>
        <v>65.5534974940074</v>
      </c>
      <c r="J155" s="3">
        <f>(J47-J101)/J101*100</f>
        <v>-11.312217194570136</v>
      </c>
      <c r="K155" s="56">
        <f>(K47-K101)/K101*100</f>
        <v>67.14609753582843</v>
      </c>
      <c r="L155" s="3">
        <f t="shared" si="34"/>
        <v>2.8621978507197454</v>
      </c>
      <c r="M155" s="3">
        <f t="shared" si="36"/>
        <v>0.8549940862951799</v>
      </c>
      <c r="N155" s="3"/>
      <c r="O155" s="3">
        <f t="shared" si="37"/>
        <v>0.3743809621434473</v>
      </c>
      <c r="P155" s="3"/>
      <c r="Q155" s="3">
        <f t="shared" si="38"/>
        <v>-0.09270188721838035</v>
      </c>
      <c r="R155" s="3">
        <f t="shared" si="38"/>
        <v>1.136673161220247</v>
      </c>
      <c r="S155" s="3">
        <f t="shared" si="38"/>
        <v>0.6563438700376669</v>
      </c>
      <c r="T155" s="3">
        <f t="shared" si="38"/>
        <v>-0.004179293514597582</v>
      </c>
      <c r="U155" s="3">
        <f t="shared" si="38"/>
        <v>1.07336011297643</v>
      </c>
    </row>
    <row r="156" spans="1:21" ht="12.75">
      <c r="A156" t="s">
        <v>53</v>
      </c>
      <c r="B156" s="56">
        <f t="shared" si="33"/>
        <v>22.30884791129717</v>
      </c>
      <c r="C156" s="3">
        <f>(C48-C102)/C102*100</f>
        <v>37.98403864850612</v>
      </c>
      <c r="D156" s="3">
        <f>(D48-D102)/D102*100</f>
        <v>58.20494302680148</v>
      </c>
      <c r="E156" s="3"/>
      <c r="F156" s="3">
        <f t="shared" si="35"/>
        <v>41.6390612606728</v>
      </c>
      <c r="G156" s="3"/>
      <c r="H156" s="3">
        <f>(H48-H102)/H102*100</f>
        <v>-5.398488664987405</v>
      </c>
      <c r="I156" s="3">
        <f>(I48-I102)/I102*100</f>
        <v>20.55108605882795</v>
      </c>
      <c r="J156" s="3">
        <f>(J48-J102)/J102*100</f>
        <v>-36.02664349840718</v>
      </c>
      <c r="K156" s="56">
        <f>(K48-K102)/K102*100</f>
        <v>38.347075686378815</v>
      </c>
      <c r="L156" s="3">
        <f t="shared" si="34"/>
        <v>1.2006401184012176</v>
      </c>
      <c r="M156" s="3">
        <f t="shared" si="36"/>
        <v>0.8966975830853028</v>
      </c>
      <c r="N156" s="3"/>
      <c r="O156" s="3">
        <f t="shared" si="37"/>
        <v>0.1660965653769837</v>
      </c>
      <c r="P156" s="3"/>
      <c r="Q156" s="3">
        <f t="shared" si="38"/>
        <v>-0.13780860910539766</v>
      </c>
      <c r="R156" s="3">
        <f t="shared" si="38"/>
        <v>0.9249855393568893</v>
      </c>
      <c r="S156" s="3">
        <f t="shared" si="38"/>
        <v>-0.03050430060320064</v>
      </c>
      <c r="T156" s="3">
        <f t="shared" si="38"/>
        <v>-0.020188799190263822</v>
      </c>
      <c r="U156" s="3">
        <f t="shared" si="38"/>
        <v>0.32634767883779237</v>
      </c>
    </row>
    <row r="157" spans="1:21" ht="12.75">
      <c r="A157" t="s">
        <v>54</v>
      </c>
      <c r="B157" s="56">
        <f t="shared" si="33"/>
        <v>27.467687751921037</v>
      </c>
      <c r="C157" s="3">
        <f>(C49-C103)/C103*100</f>
        <v>51.556162999717735</v>
      </c>
      <c r="D157" s="3">
        <f>(D49-D103)/D103*100</f>
        <v>46.41509433962264</v>
      </c>
      <c r="E157" s="3"/>
      <c r="F157" s="3">
        <f t="shared" si="35"/>
        <v>37.729076138295866</v>
      </c>
      <c r="G157" s="3"/>
      <c r="H157" s="3">
        <f>(H49-H103)/H103*100</f>
        <v>27.09270927092709</v>
      </c>
      <c r="I157" s="3">
        <f>(I49-I103)/I103*100</f>
        <v>61.62371568132053</v>
      </c>
      <c r="J157" s="3">
        <f>(J49-J103)/J103*100</f>
        <v>68.11594202898551</v>
      </c>
      <c r="K157" s="56">
        <f>(K49-K103)/K103*100</f>
        <v>51.31242978245327</v>
      </c>
      <c r="L157" s="3">
        <f t="shared" si="34"/>
        <v>1.6550501570925054</v>
      </c>
      <c r="M157" s="3">
        <f t="shared" si="36"/>
        <v>0.26650287256575966</v>
      </c>
      <c r="N157" s="3"/>
      <c r="O157" s="3">
        <f t="shared" si="37"/>
        <v>0.11087685982078743</v>
      </c>
      <c r="P157" s="3"/>
      <c r="Q157" s="3">
        <f t="shared" si="38"/>
        <v>-0.0012756882677946169</v>
      </c>
      <c r="R157" s="3">
        <f t="shared" si="38"/>
        <v>0.3761040441187524</v>
      </c>
      <c r="S157" s="3">
        <f t="shared" si="38"/>
        <v>1.0349212767099458</v>
      </c>
      <c r="T157" s="3">
        <f t="shared" si="38"/>
        <v>0.005725638011118504</v>
      </c>
      <c r="U157" s="3">
        <f t="shared" si="38"/>
        <v>0.2382991982526863</v>
      </c>
    </row>
    <row r="158" spans="1:21" ht="12.75">
      <c r="A158" t="s">
        <v>55</v>
      </c>
      <c r="B158" s="56">
        <f t="shared" si="33"/>
        <v>9.564783172884212</v>
      </c>
      <c r="C158" s="3">
        <f>(C50-C104)/C104*100</f>
        <v>22.975738632135148</v>
      </c>
      <c r="D158" s="3">
        <f>(D50-D104)/D104*100</f>
        <v>82.71725032425421</v>
      </c>
      <c r="E158" s="3"/>
      <c r="F158" s="3">
        <f t="shared" si="35"/>
        <v>50.35520267446719</v>
      </c>
      <c r="G158" s="3"/>
      <c r="H158" s="3">
        <f>(H50-H104)/H104*100</f>
        <v>-12.237509051412019</v>
      </c>
      <c r="I158" s="3">
        <f>(I50-I104)/I104*100</f>
        <v>16.576869484440316</v>
      </c>
      <c r="J158" s="3">
        <f>(J50-J104)/J104*100</f>
        <v>-15.217391304347828</v>
      </c>
      <c r="K158" s="56">
        <f>(K50-K104)/K104*100</f>
        <v>43.102536997885835</v>
      </c>
      <c r="L158" s="3">
        <f t="shared" si="34"/>
        <v>2.234805818905059</v>
      </c>
      <c r="M158" s="3">
        <f t="shared" si="36"/>
        <v>0.6994571468716189</v>
      </c>
      <c r="N158" s="3"/>
      <c r="O158" s="3">
        <f t="shared" si="37"/>
        <v>0.3026346391205037</v>
      </c>
      <c r="P158" s="3"/>
      <c r="Q158" s="3">
        <f t="shared" si="38"/>
        <v>-0.09334984470638619</v>
      </c>
      <c r="R158" s="3">
        <f t="shared" si="38"/>
        <v>0.9087419412857365</v>
      </c>
      <c r="S158" s="3">
        <f t="shared" si="38"/>
        <v>0.9361362085689056</v>
      </c>
      <c r="T158" s="3">
        <f t="shared" si="38"/>
        <v>-0.003534394370766556</v>
      </c>
      <c r="U158" s="3">
        <f t="shared" si="38"/>
        <v>0.3934620634211867</v>
      </c>
    </row>
    <row r="159" spans="1:21" ht="12.75">
      <c r="A159" t="s">
        <v>56</v>
      </c>
      <c r="B159" s="56">
        <f t="shared" si="33"/>
        <v>15.864894607519062</v>
      </c>
      <c r="C159" s="3">
        <f>(C51-C105)/C105*100</f>
        <v>50.65969495510172</v>
      </c>
      <c r="D159" s="3">
        <f>(D51-D105)/D105*100</f>
        <v>73.43943821878351</v>
      </c>
      <c r="E159" s="3"/>
      <c r="F159" s="3">
        <f t="shared" si="35"/>
        <v>63.75743423213047</v>
      </c>
      <c r="G159" s="3"/>
      <c r="H159" s="3">
        <f>(H51-H105)/H105*100</f>
        <v>-7.850375292235758</v>
      </c>
      <c r="I159" s="3">
        <f>(I51-I105)/I105*100</f>
        <v>47.11861927746088</v>
      </c>
      <c r="J159" s="3">
        <f>(J51-J105)/J105*100</f>
        <v>-6.748466257668712</v>
      </c>
      <c r="K159" s="56">
        <f>(K51-K105)/K105*100</f>
        <v>46.20596437798347</v>
      </c>
      <c r="L159" s="3">
        <f t="shared" si="34"/>
        <v>2.1199775605028943</v>
      </c>
      <c r="M159" s="3">
        <f t="shared" si="36"/>
        <v>0.813809111482428</v>
      </c>
      <c r="N159" s="3"/>
      <c r="O159" s="3">
        <f t="shared" si="37"/>
        <v>0.39007864139341764</v>
      </c>
      <c r="P159" s="3"/>
      <c r="Q159" s="3">
        <f t="shared" si="38"/>
        <v>-0.11455423024031491</v>
      </c>
      <c r="R159" s="3">
        <f t="shared" si="38"/>
        <v>1.0893335226355307</v>
      </c>
      <c r="S159" s="3">
        <f t="shared" si="38"/>
        <v>0.5080192314176091</v>
      </c>
      <c r="T159" s="3">
        <f t="shared" si="38"/>
        <v>-0.00438162810205547</v>
      </c>
      <c r="U159" s="3">
        <f t="shared" si="38"/>
        <v>0.5270064345518102</v>
      </c>
    </row>
    <row r="160" spans="1:21" ht="12.75">
      <c r="A160" t="s">
        <v>57</v>
      </c>
      <c r="B160" s="56">
        <f t="shared" si="33"/>
        <v>17.731077180420833</v>
      </c>
      <c r="C160" s="3">
        <f>(C52-C106)/C106*100</f>
        <v>47.821368344306734</v>
      </c>
      <c r="D160" s="3">
        <f>(D52-D106)/D106*100</f>
        <v>41.71006347397174</v>
      </c>
      <c r="E160" s="3"/>
      <c r="F160" s="3">
        <f t="shared" si="35"/>
        <v>51.961108053568154</v>
      </c>
      <c r="G160" s="3"/>
      <c r="H160" s="3">
        <f>(H52-H106)/H106*100</f>
        <v>11.051883439943142</v>
      </c>
      <c r="I160" s="3">
        <f>(I52-I106)/I106*100</f>
        <v>48.96363184491757</v>
      </c>
      <c r="J160" s="3">
        <f>(J52-J106)/J106*100</f>
        <v>10.944026733500417</v>
      </c>
      <c r="K160" s="56">
        <f>(K52-K106)/K106*100</f>
        <v>68.26330629721168</v>
      </c>
      <c r="L160" s="3">
        <f t="shared" si="34"/>
        <v>1.8735753327394313</v>
      </c>
      <c r="M160" s="3">
        <f t="shared" si="36"/>
        <v>0.4228535194756464</v>
      </c>
      <c r="N160" s="3"/>
      <c r="O160" s="3">
        <f t="shared" si="37"/>
        <v>0.32330004066554596</v>
      </c>
      <c r="P160" s="3"/>
      <c r="Q160" s="3">
        <f t="shared" si="38"/>
        <v>-0.026053160053192637</v>
      </c>
      <c r="R160" s="3">
        <f t="shared" si="38"/>
        <v>0.7201004000879996</v>
      </c>
      <c r="S160" s="3">
        <f t="shared" si="38"/>
        <v>0.6532404135236551</v>
      </c>
      <c r="T160" s="3">
        <f t="shared" si="38"/>
        <v>-0.0028153183412293684</v>
      </c>
      <c r="U160" s="3">
        <f t="shared" si="38"/>
        <v>0.5030498374690067</v>
      </c>
    </row>
    <row r="161" spans="1:21" ht="12.75">
      <c r="A161" t="s">
        <v>58</v>
      </c>
      <c r="B161" s="56">
        <f t="shared" si="33"/>
        <v>4.415461099212311</v>
      </c>
      <c r="C161" s="3">
        <f>(C53-C107)/C107*100</f>
        <v>9.19531726803647</v>
      </c>
      <c r="D161" s="3">
        <f>(D53-D107)/D107*100</f>
        <v>6.75380072186372</v>
      </c>
      <c r="E161" s="3"/>
      <c r="F161" s="3">
        <f t="shared" si="35"/>
        <v>-15.208690680388791</v>
      </c>
      <c r="G161" s="3"/>
      <c r="H161" s="3">
        <f>(H53-H107)/H107*100</f>
        <v>-25.0314307266784</v>
      </c>
      <c r="I161" s="3">
        <f>(I53-I107)/I107*100</f>
        <v>16.869676710321457</v>
      </c>
      <c r="J161" s="3">
        <f>(J53-J107)/J107*100</f>
        <v>93.44262295081968</v>
      </c>
      <c r="K161" s="56">
        <f>(K53-K107)/K107*100</f>
        <v>18.943568307049212</v>
      </c>
      <c r="L161" s="3">
        <f t="shared" si="34"/>
        <v>0.5861132122512469</v>
      </c>
      <c r="M161" s="3">
        <f t="shared" si="36"/>
        <v>0.048484016454840795</v>
      </c>
      <c r="N161" s="3"/>
      <c r="O161" s="3">
        <f t="shared" si="37"/>
        <v>-0.2724275529756841</v>
      </c>
      <c r="P161" s="3"/>
      <c r="Q161" s="3">
        <f t="shared" si="38"/>
        <v>-0.26558120274712327</v>
      </c>
      <c r="R161" s="3">
        <f t="shared" si="38"/>
        <v>-0.48952473926796625</v>
      </c>
      <c r="S161" s="3">
        <f t="shared" si="38"/>
        <v>0.46258632135802147</v>
      </c>
      <c r="T161" s="3">
        <f t="shared" si="38"/>
        <v>0.006157786813212637</v>
      </c>
      <c r="U161" s="3">
        <f t="shared" si="38"/>
        <v>0.6068938433479785</v>
      </c>
    </row>
    <row r="162" spans="1:21" ht="12.75">
      <c r="A162" t="s">
        <v>59</v>
      </c>
      <c r="B162" s="56">
        <f>(B54-B108)/B108*100</f>
        <v>13.063127492305519</v>
      </c>
      <c r="C162" s="3">
        <f>(C54-C108)/C108*100</f>
        <v>45.642434488588336</v>
      </c>
      <c r="D162" s="3">
        <f>(D54-D108)/D108*100</f>
        <v>63.424084310585314</v>
      </c>
      <c r="E162" s="3"/>
      <c r="F162" s="3">
        <f t="shared" si="35"/>
        <v>99.27207081295131</v>
      </c>
      <c r="G162" s="3"/>
      <c r="H162" s="3">
        <f>(H54-H108)/H108*100</f>
        <v>0.5327082889409759</v>
      </c>
      <c r="I162" s="3">
        <f>(I54-I108)/I108*100</f>
        <v>35.648886609094035</v>
      </c>
      <c r="J162" s="3">
        <f>(J54-J108)/J108*100</f>
        <v>21.463414634146343</v>
      </c>
      <c r="K162" s="56">
        <f>(K54-K108)/K108*100</f>
        <v>54.01596667823673</v>
      </c>
      <c r="L162" s="3">
        <f t="shared" si="34"/>
        <v>2.9371998924386507</v>
      </c>
      <c r="M162" s="3">
        <f t="shared" si="36"/>
        <v>0.7429146794236476</v>
      </c>
      <c r="N162" s="3"/>
      <c r="O162" s="3">
        <f t="shared" si="37"/>
        <v>0.5640922369212316</v>
      </c>
      <c r="P162" s="3"/>
      <c r="Q162" s="3">
        <f t="shared" si="38"/>
        <v>-0.044814966038467074</v>
      </c>
      <c r="R162" s="3">
        <f t="shared" si="38"/>
        <v>1.2621919503064123</v>
      </c>
      <c r="S162" s="3">
        <f t="shared" si="38"/>
        <v>1.2247746447655103</v>
      </c>
      <c r="T162" s="3">
        <f t="shared" si="38"/>
        <v>0.0006561829080016408</v>
      </c>
      <c r="U162" s="3">
        <f t="shared" si="38"/>
        <v>0.4495771144587277</v>
      </c>
    </row>
    <row r="163" spans="1:21" ht="12.75">
      <c r="A163" t="s">
        <v>60</v>
      </c>
      <c r="B163" s="56">
        <f>(B55-B109)/B109*100</f>
        <v>16.981604081231517</v>
      </c>
      <c r="C163" s="3">
        <f>(C55-C109)/C109*100</f>
        <v>15.681412418170998</v>
      </c>
      <c r="D163" s="3">
        <f>(D55-D109)/D109*100</f>
        <v>17.541036369488253</v>
      </c>
      <c r="E163" s="3"/>
      <c r="F163" s="3">
        <f t="shared" si="35"/>
        <v>13.402754450789386</v>
      </c>
      <c r="G163" s="3"/>
      <c r="H163" s="3">
        <f>(H55-H109)/H109*100</f>
        <v>-14.2560553633218</v>
      </c>
      <c r="I163" s="3">
        <f>(I55-I109)/I109*100</f>
        <v>20.203406247477602</v>
      </c>
      <c r="J163" s="3">
        <f>(J55-J109)/J109*100</f>
        <v>30.89430894308943</v>
      </c>
      <c r="K163" s="56">
        <f>(K55-K109)/K109*100</f>
        <v>12.630824372759857</v>
      </c>
      <c r="L163" s="3">
        <f t="shared" si="34"/>
        <v>-0.15017335848949998</v>
      </c>
      <c r="M163" s="3">
        <f t="shared" si="36"/>
        <v>0.013275055521206891</v>
      </c>
      <c r="N163" s="3"/>
      <c r="O163" s="3">
        <f t="shared" si="37"/>
        <v>-0.04068551846665591</v>
      </c>
      <c r="P163" s="3"/>
      <c r="Q163" s="3">
        <f>Q55-Q109</f>
        <v>-0.17237088112094467</v>
      </c>
      <c r="R163" s="3">
        <f>R55-R109</f>
        <v>-0.19978134406639203</v>
      </c>
      <c r="S163" s="3">
        <f>S55-S109</f>
        <v>0.15242376707968308</v>
      </c>
      <c r="T163" s="3">
        <f>T55-T109</f>
        <v>0.013069658744165172</v>
      </c>
      <c r="U163" s="3">
        <f>U55-U109</f>
        <v>-0.1158854402469558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7.421875" style="0" customWidth="1"/>
    <col min="2" max="2" width="11.140625" style="0" bestFit="1" customWidth="1"/>
    <col min="3" max="4" width="10.140625" style="0" bestFit="1" customWidth="1"/>
    <col min="6" max="6" width="11.140625" style="0" customWidth="1"/>
    <col min="7" max="7" width="10.140625" style="0" bestFit="1" customWidth="1"/>
    <col min="8" max="8" width="10.140625" style="0" customWidth="1"/>
    <col min="12" max="12" width="9.8515625" style="0" customWidth="1"/>
  </cols>
  <sheetData>
    <row r="1" spans="2:14" s="47" customFormat="1" ht="25.5">
      <c r="B1" s="48" t="s">
        <v>5</v>
      </c>
      <c r="C1" s="48"/>
      <c r="D1" s="48"/>
      <c r="E1" s="55"/>
      <c r="F1" s="48" t="s">
        <v>3</v>
      </c>
      <c r="G1" s="48"/>
      <c r="H1" s="48"/>
      <c r="I1" s="55"/>
      <c r="J1" s="49" t="s">
        <v>153</v>
      </c>
      <c r="L1" s="48" t="s">
        <v>219</v>
      </c>
      <c r="M1" s="48"/>
      <c r="N1" s="92"/>
    </row>
    <row r="2" spans="1:14" ht="51">
      <c r="A2" t="s">
        <v>7</v>
      </c>
      <c r="B2" s="16" t="s">
        <v>195</v>
      </c>
      <c r="C2" s="16" t="s">
        <v>151</v>
      </c>
      <c r="D2" s="16" t="s">
        <v>152</v>
      </c>
      <c r="E2" s="51" t="s">
        <v>218</v>
      </c>
      <c r="F2" s="16" t="s">
        <v>195</v>
      </c>
      <c r="G2" s="16" t="s">
        <v>151</v>
      </c>
      <c r="H2" s="16" t="s">
        <v>152</v>
      </c>
      <c r="I2" s="51" t="s">
        <v>218</v>
      </c>
      <c r="J2" s="70" t="s">
        <v>218</v>
      </c>
      <c r="L2" s="16" t="s">
        <v>220</v>
      </c>
      <c r="M2" s="16" t="s">
        <v>221</v>
      </c>
      <c r="N2" s="16" t="s">
        <v>226</v>
      </c>
    </row>
    <row r="3" spans="1:14" ht="12.75">
      <c r="A3" t="s">
        <v>81</v>
      </c>
      <c r="B3" s="2">
        <v>105480101</v>
      </c>
      <c r="C3" s="2">
        <v>69815753</v>
      </c>
      <c r="D3" s="2">
        <v>35664348</v>
      </c>
      <c r="E3" s="56">
        <f>C3/B3*100</f>
        <v>66.1885534220336</v>
      </c>
      <c r="F3" s="7">
        <v>116716292</v>
      </c>
      <c r="G3" s="7">
        <v>75986074</v>
      </c>
      <c r="H3" s="7">
        <v>40730218</v>
      </c>
      <c r="I3" s="56">
        <f>G3/F3*100</f>
        <v>65.10322826225494</v>
      </c>
      <c r="J3" s="3">
        <f>I3-E3</f>
        <v>-1.0853251597786624</v>
      </c>
      <c r="L3" s="2">
        <v>23006644</v>
      </c>
      <c r="M3" s="3">
        <f>L3/G3*100</f>
        <v>30.277447943948253</v>
      </c>
      <c r="N3" s="3">
        <f>L3/F3*100</f>
        <v>19.711596046934048</v>
      </c>
    </row>
    <row r="4" spans="1:14" ht="12.75">
      <c r="A4" t="s">
        <v>11</v>
      </c>
      <c r="B4" s="2">
        <v>1737080</v>
      </c>
      <c r="C4" s="2">
        <v>1258705</v>
      </c>
      <c r="D4" s="2">
        <v>478375</v>
      </c>
      <c r="E4" s="56">
        <f aca="true" t="shared" si="0" ref="E4:E54">C4/B4*100</f>
        <v>72.46096898243029</v>
      </c>
      <c r="F4" s="7">
        <v>1883791</v>
      </c>
      <c r="G4" s="7">
        <v>1312589</v>
      </c>
      <c r="H4" s="7">
        <v>571202</v>
      </c>
      <c r="I4" s="56">
        <f aca="true" t="shared" si="1" ref="I4:I54">G4/F4*100</f>
        <v>69.67805876554246</v>
      </c>
      <c r="J4" s="3">
        <f aca="true" t="shared" si="2" ref="J4:J54">I4-E4</f>
        <v>-2.782910216887828</v>
      </c>
      <c r="L4" s="2">
        <v>480579</v>
      </c>
      <c r="M4" s="3">
        <f aca="true" t="shared" si="3" ref="M4:M54">L4/G4*100</f>
        <v>36.61306014296935</v>
      </c>
      <c r="N4" s="3">
        <f aca="true" t="shared" si="4" ref="N4:N54">L4/F4*100</f>
        <v>25.51126956228159</v>
      </c>
    </row>
    <row r="5" spans="1:14" ht="12.75">
      <c r="A5" t="s">
        <v>12</v>
      </c>
      <c r="B5" s="2">
        <v>221600</v>
      </c>
      <c r="C5" s="2">
        <v>138509</v>
      </c>
      <c r="D5" s="2">
        <v>83091</v>
      </c>
      <c r="E5" s="56">
        <f t="shared" si="0"/>
        <v>62.50406137184116</v>
      </c>
      <c r="F5" s="7">
        <v>258058</v>
      </c>
      <c r="G5" s="7">
        <v>162765</v>
      </c>
      <c r="H5" s="7">
        <v>95293</v>
      </c>
      <c r="I5" s="56">
        <f t="shared" si="1"/>
        <v>63.07303009400987</v>
      </c>
      <c r="J5" s="3">
        <f t="shared" si="2"/>
        <v>0.5689687221687123</v>
      </c>
      <c r="L5" s="2">
        <v>50753</v>
      </c>
      <c r="M5" s="3">
        <f t="shared" si="3"/>
        <v>31.181765121494177</v>
      </c>
      <c r="N5" s="3">
        <f t="shared" si="4"/>
        <v>19.6672840989235</v>
      </c>
    </row>
    <row r="6" spans="1:14" ht="12.75">
      <c r="A6" t="s">
        <v>0</v>
      </c>
      <c r="B6" s="2">
        <v>1901327</v>
      </c>
      <c r="C6" s="2">
        <v>1293556</v>
      </c>
      <c r="D6" s="2">
        <v>607771</v>
      </c>
      <c r="E6" s="56">
        <f t="shared" si="0"/>
        <v>68.03437809487795</v>
      </c>
      <c r="F6" s="7">
        <v>2380990</v>
      </c>
      <c r="G6" s="7">
        <v>1571687</v>
      </c>
      <c r="H6" s="7">
        <v>809303</v>
      </c>
      <c r="I6" s="56">
        <f t="shared" si="1"/>
        <v>66.00981104498548</v>
      </c>
      <c r="J6" s="3">
        <f t="shared" si="2"/>
        <v>-2.024567049892468</v>
      </c>
      <c r="L6" s="2">
        <v>439025</v>
      </c>
      <c r="M6" s="3">
        <f t="shared" si="3"/>
        <v>27.933360777304895</v>
      </c>
      <c r="N6" s="3">
        <f t="shared" si="4"/>
        <v>18.43875866761305</v>
      </c>
    </row>
    <row r="7" spans="1:14" ht="12.75">
      <c r="A7" t="s">
        <v>13</v>
      </c>
      <c r="B7" s="2">
        <v>1042696</v>
      </c>
      <c r="C7" s="2">
        <v>723535</v>
      </c>
      <c r="D7" s="2">
        <v>319161</v>
      </c>
      <c r="E7" s="56">
        <f t="shared" si="0"/>
        <v>69.39079079616685</v>
      </c>
      <c r="F7" s="7">
        <v>1147084</v>
      </c>
      <c r="G7" s="7">
        <v>768156</v>
      </c>
      <c r="H7" s="7">
        <v>378928</v>
      </c>
      <c r="I7" s="56">
        <f t="shared" si="1"/>
        <v>66.96597633651939</v>
      </c>
      <c r="J7" s="3">
        <f t="shared" si="2"/>
        <v>-2.4248144596474646</v>
      </c>
      <c r="L7" s="2">
        <v>298502</v>
      </c>
      <c r="M7" s="3">
        <f t="shared" si="3"/>
        <v>38.85955456964471</v>
      </c>
      <c r="N7" s="3">
        <f t="shared" si="4"/>
        <v>26.02268011758511</v>
      </c>
    </row>
    <row r="8" spans="1:14" ht="12.75">
      <c r="A8" t="s">
        <v>14</v>
      </c>
      <c r="B8" s="2">
        <v>11502870</v>
      </c>
      <c r="C8" s="2">
        <v>6546334</v>
      </c>
      <c r="D8" s="2">
        <v>4956536</v>
      </c>
      <c r="E8" s="56">
        <f t="shared" si="0"/>
        <v>56.91044061177776</v>
      </c>
      <c r="F8" s="7">
        <v>12577498</v>
      </c>
      <c r="G8" s="7">
        <v>7035371</v>
      </c>
      <c r="H8" s="7">
        <v>5542127</v>
      </c>
      <c r="I8" s="56">
        <f t="shared" si="1"/>
        <v>55.936172679176735</v>
      </c>
      <c r="J8" s="3">
        <f t="shared" si="2"/>
        <v>-0.9742679326010233</v>
      </c>
      <c r="L8" s="2">
        <v>1570026</v>
      </c>
      <c r="M8" s="3">
        <f t="shared" si="3"/>
        <v>22.31617920362693</v>
      </c>
      <c r="N8" s="3">
        <f t="shared" si="4"/>
        <v>12.482816534735287</v>
      </c>
    </row>
    <row r="9" spans="1:14" ht="12.75">
      <c r="A9" t="s">
        <v>15</v>
      </c>
      <c r="B9" s="2">
        <v>1658238</v>
      </c>
      <c r="C9" s="2">
        <v>1116137</v>
      </c>
      <c r="D9" s="2">
        <v>542101</v>
      </c>
      <c r="E9" s="56">
        <f t="shared" si="0"/>
        <v>67.30861311826168</v>
      </c>
      <c r="F9" s="7">
        <v>1972868</v>
      </c>
      <c r="G9" s="7">
        <v>1293100</v>
      </c>
      <c r="H9" s="7">
        <v>679768</v>
      </c>
      <c r="I9" s="56">
        <f t="shared" si="1"/>
        <v>65.54417224061619</v>
      </c>
      <c r="J9" s="3">
        <f t="shared" si="2"/>
        <v>-1.7644408776454839</v>
      </c>
      <c r="L9" s="2">
        <v>288123</v>
      </c>
      <c r="M9" s="3">
        <f t="shared" si="3"/>
        <v>22.28157141752378</v>
      </c>
      <c r="N9" s="3">
        <f t="shared" si="4"/>
        <v>14.604271547817696</v>
      </c>
    </row>
    <row r="10" spans="1:14" ht="12.75">
      <c r="A10" t="s">
        <v>16</v>
      </c>
      <c r="B10" s="2">
        <v>1301670</v>
      </c>
      <c r="C10" s="2">
        <v>869729</v>
      </c>
      <c r="D10" s="2">
        <v>431941</v>
      </c>
      <c r="E10" s="56">
        <f t="shared" si="0"/>
        <v>66.81639739718976</v>
      </c>
      <c r="F10" s="7">
        <v>1371087</v>
      </c>
      <c r="G10" s="7">
        <v>925286</v>
      </c>
      <c r="H10" s="7">
        <v>445801</v>
      </c>
      <c r="I10" s="56">
        <f t="shared" si="1"/>
        <v>67.48557896034313</v>
      </c>
      <c r="J10" s="3">
        <f t="shared" si="2"/>
        <v>0.6691815631533728</v>
      </c>
      <c r="L10" s="2">
        <v>244326</v>
      </c>
      <c r="M10" s="3">
        <f t="shared" si="3"/>
        <v>26.405457339676598</v>
      </c>
      <c r="N10" s="3">
        <f t="shared" si="4"/>
        <v>17.819875762807175</v>
      </c>
    </row>
    <row r="11" spans="1:14" ht="12.75">
      <c r="A11" t="s">
        <v>17</v>
      </c>
      <c r="B11" s="2">
        <v>298736</v>
      </c>
      <c r="C11" s="2">
        <v>216038</v>
      </c>
      <c r="D11" s="2">
        <v>82698</v>
      </c>
      <c r="E11" s="56">
        <f t="shared" si="0"/>
        <v>72.31736382625462</v>
      </c>
      <c r="F11" s="7">
        <v>342297</v>
      </c>
      <c r="G11" s="7">
        <v>246724</v>
      </c>
      <c r="H11" s="7">
        <v>95573</v>
      </c>
      <c r="I11" s="56">
        <f t="shared" si="1"/>
        <v>72.07892561138426</v>
      </c>
      <c r="J11" s="3">
        <f t="shared" si="2"/>
        <v>-0.23843821487035655</v>
      </c>
      <c r="L11" s="2">
        <v>69591</v>
      </c>
      <c r="M11" s="3">
        <f t="shared" si="3"/>
        <v>28.20601157568781</v>
      </c>
      <c r="N11" s="3">
        <f t="shared" si="4"/>
        <v>20.330590101578455</v>
      </c>
    </row>
    <row r="12" spans="1:14" ht="12.75">
      <c r="A12" t="s">
        <v>18</v>
      </c>
      <c r="B12" s="2">
        <v>248338</v>
      </c>
      <c r="C12" s="2">
        <v>101214</v>
      </c>
      <c r="D12" s="2">
        <v>147124</v>
      </c>
      <c r="E12" s="56">
        <f t="shared" si="0"/>
        <v>40.7565495413509</v>
      </c>
      <c r="F12" s="7">
        <v>266707</v>
      </c>
      <c r="G12" s="7">
        <v>112055</v>
      </c>
      <c r="H12" s="7">
        <v>154652</v>
      </c>
      <c r="I12" s="56">
        <f t="shared" si="1"/>
        <v>42.01427034161083</v>
      </c>
      <c r="J12" s="3">
        <f t="shared" si="2"/>
        <v>1.257720800259932</v>
      </c>
      <c r="L12" s="2">
        <v>21939</v>
      </c>
      <c r="M12" s="3">
        <f t="shared" si="3"/>
        <v>19.578778278523938</v>
      </c>
      <c r="N12" s="3">
        <f t="shared" si="4"/>
        <v>8.225880835523627</v>
      </c>
    </row>
    <row r="13" spans="1:14" ht="12.75">
      <c r="A13" t="s">
        <v>19</v>
      </c>
      <c r="B13" s="2">
        <v>6337929</v>
      </c>
      <c r="C13" s="2">
        <v>4441799</v>
      </c>
      <c r="D13" s="2">
        <v>1896130</v>
      </c>
      <c r="E13" s="56">
        <f t="shared" si="0"/>
        <v>70.08281411798713</v>
      </c>
      <c r="F13" s="7">
        <v>7420802</v>
      </c>
      <c r="G13" s="7">
        <v>4998979</v>
      </c>
      <c r="H13" s="7">
        <v>2421823</v>
      </c>
      <c r="I13" s="56">
        <f t="shared" si="1"/>
        <v>67.36440347013706</v>
      </c>
      <c r="J13" s="3">
        <f t="shared" si="2"/>
        <v>-2.718410647850064</v>
      </c>
      <c r="L13" s="2">
        <v>1650115</v>
      </c>
      <c r="M13" s="3">
        <f t="shared" si="3"/>
        <v>33.00904044605908</v>
      </c>
      <c r="N13" s="3">
        <f t="shared" si="4"/>
        <v>22.236343187703973</v>
      </c>
    </row>
    <row r="14" spans="1:14" ht="12.75">
      <c r="A14" t="s">
        <v>20</v>
      </c>
      <c r="B14" s="2">
        <v>3006369</v>
      </c>
      <c r="C14" s="2">
        <v>2029154</v>
      </c>
      <c r="D14" s="2">
        <v>977215</v>
      </c>
      <c r="E14" s="56">
        <f t="shared" si="0"/>
        <v>67.49517441139128</v>
      </c>
      <c r="F14" s="7">
        <v>3585584</v>
      </c>
      <c r="G14" s="7">
        <v>2354402</v>
      </c>
      <c r="H14" s="7">
        <v>1231182</v>
      </c>
      <c r="I14" s="56">
        <f t="shared" si="1"/>
        <v>65.66299938866305</v>
      </c>
      <c r="J14" s="3">
        <f t="shared" si="2"/>
        <v>-1.8321750227282223</v>
      </c>
      <c r="L14" s="2">
        <v>602771</v>
      </c>
      <c r="M14" s="3">
        <f t="shared" si="3"/>
        <v>25.60187257741032</v>
      </c>
      <c r="N14" s="3">
        <f t="shared" si="4"/>
        <v>16.810957433991227</v>
      </c>
    </row>
    <row r="15" spans="1:14" ht="12.75">
      <c r="A15" t="s">
        <v>21</v>
      </c>
      <c r="B15" s="2">
        <v>403240</v>
      </c>
      <c r="C15" s="2">
        <v>227888</v>
      </c>
      <c r="D15" s="2">
        <v>175352</v>
      </c>
      <c r="E15" s="56">
        <f t="shared" si="0"/>
        <v>56.514234698938594</v>
      </c>
      <c r="F15" s="7">
        <v>455338</v>
      </c>
      <c r="G15" s="7">
        <v>262682</v>
      </c>
      <c r="H15" s="7">
        <v>192656</v>
      </c>
      <c r="I15" s="56">
        <f t="shared" si="1"/>
        <v>57.68945267032402</v>
      </c>
      <c r="J15" s="3">
        <f t="shared" si="2"/>
        <v>1.175217971385429</v>
      </c>
      <c r="L15" s="2">
        <v>77075</v>
      </c>
      <c r="M15" s="3">
        <f t="shared" si="3"/>
        <v>29.3415612794177</v>
      </c>
      <c r="N15" s="3">
        <f t="shared" si="4"/>
        <v>16.926986107023794</v>
      </c>
    </row>
    <row r="16" spans="1:14" ht="12.75">
      <c r="A16" t="s">
        <v>22</v>
      </c>
      <c r="B16" s="2">
        <v>469645</v>
      </c>
      <c r="C16" s="2">
        <v>339960</v>
      </c>
      <c r="D16" s="2">
        <v>129685</v>
      </c>
      <c r="E16" s="56">
        <f t="shared" si="0"/>
        <v>72.38658987107283</v>
      </c>
      <c r="F16" s="7">
        <v>579408</v>
      </c>
      <c r="G16" s="7">
        <v>404903</v>
      </c>
      <c r="H16" s="7">
        <v>174505</v>
      </c>
      <c r="I16" s="56">
        <f t="shared" si="1"/>
        <v>69.8821900974788</v>
      </c>
      <c r="J16" s="3">
        <f t="shared" si="2"/>
        <v>-2.504399773594031</v>
      </c>
      <c r="L16" s="2">
        <v>117932</v>
      </c>
      <c r="M16" s="3">
        <f t="shared" si="3"/>
        <v>29.125988199642876</v>
      </c>
      <c r="N16" s="3">
        <f t="shared" si="4"/>
        <v>20.35387844144368</v>
      </c>
    </row>
    <row r="17" spans="1:14" ht="12.75">
      <c r="A17" t="s">
        <v>23</v>
      </c>
      <c r="B17" s="2">
        <v>4591779</v>
      </c>
      <c r="C17" s="2">
        <v>3088884</v>
      </c>
      <c r="D17" s="2">
        <v>1502895</v>
      </c>
      <c r="E17" s="56">
        <f t="shared" si="0"/>
        <v>67.26987513989677</v>
      </c>
      <c r="F17" s="7">
        <v>4836972</v>
      </c>
      <c r="G17" s="7">
        <v>3263639</v>
      </c>
      <c r="H17" s="7">
        <v>1573333</v>
      </c>
      <c r="I17" s="56">
        <f t="shared" si="1"/>
        <v>67.47277015455123</v>
      </c>
      <c r="J17" s="3">
        <f t="shared" si="2"/>
        <v>0.2028950146544588</v>
      </c>
      <c r="L17" s="2">
        <v>925146</v>
      </c>
      <c r="M17" s="3">
        <f t="shared" si="3"/>
        <v>28.34706902325901</v>
      </c>
      <c r="N17" s="3">
        <f t="shared" si="4"/>
        <v>19.126552727615543</v>
      </c>
    </row>
    <row r="18" spans="1:14" ht="12.75">
      <c r="A18" t="s">
        <v>24</v>
      </c>
      <c r="B18" s="2">
        <v>2336306</v>
      </c>
      <c r="C18" s="2">
        <v>1669162</v>
      </c>
      <c r="D18" s="2">
        <v>667144</v>
      </c>
      <c r="E18" s="56">
        <f t="shared" si="0"/>
        <v>71.44449400035782</v>
      </c>
      <c r="F18" s="7">
        <v>2502154</v>
      </c>
      <c r="G18" s="7">
        <v>1747975</v>
      </c>
      <c r="H18" s="7">
        <v>754179</v>
      </c>
      <c r="I18" s="56">
        <f t="shared" si="1"/>
        <v>69.8588096496059</v>
      </c>
      <c r="J18" s="3">
        <f t="shared" si="2"/>
        <v>-1.5856843507519187</v>
      </c>
      <c r="L18" s="2">
        <v>488150</v>
      </c>
      <c r="M18" s="3">
        <f t="shared" si="3"/>
        <v>27.926600780903616</v>
      </c>
      <c r="N18" s="3">
        <f t="shared" si="4"/>
        <v>19.509190881136814</v>
      </c>
    </row>
    <row r="19" spans="1:14" ht="12.75">
      <c r="A19" t="s">
        <v>25</v>
      </c>
      <c r="B19" s="2">
        <v>1149276</v>
      </c>
      <c r="C19" s="2">
        <v>831419</v>
      </c>
      <c r="D19" s="2">
        <v>317857</v>
      </c>
      <c r="E19" s="56">
        <f t="shared" si="0"/>
        <v>72.34284888921373</v>
      </c>
      <c r="F19" s="7">
        <v>1221576</v>
      </c>
      <c r="G19" s="7">
        <v>880635</v>
      </c>
      <c r="H19" s="7">
        <v>340941</v>
      </c>
      <c r="I19" s="56">
        <f t="shared" si="1"/>
        <v>72.09007053183755</v>
      </c>
      <c r="J19" s="3">
        <f t="shared" si="2"/>
        <v>-0.2527783573761724</v>
      </c>
      <c r="L19" s="2">
        <v>306647</v>
      </c>
      <c r="M19" s="3">
        <f t="shared" si="3"/>
        <v>34.82112339391462</v>
      </c>
      <c r="N19" s="3">
        <f t="shared" si="4"/>
        <v>25.102572414651235</v>
      </c>
    </row>
    <row r="20" spans="1:14" ht="12.75">
      <c r="A20" t="s">
        <v>26</v>
      </c>
      <c r="B20" s="2">
        <v>1037891</v>
      </c>
      <c r="C20" s="2">
        <v>718703</v>
      </c>
      <c r="D20" s="2">
        <v>319188</v>
      </c>
      <c r="E20" s="56">
        <f t="shared" si="0"/>
        <v>69.24648156694681</v>
      </c>
      <c r="F20" s="7">
        <v>1112096</v>
      </c>
      <c r="G20" s="7">
        <v>753532</v>
      </c>
      <c r="H20" s="7">
        <v>358564</v>
      </c>
      <c r="I20" s="56">
        <f t="shared" si="1"/>
        <v>67.75781946882283</v>
      </c>
      <c r="J20" s="3">
        <f t="shared" si="2"/>
        <v>-1.4886620981239815</v>
      </c>
      <c r="L20" s="2">
        <v>250707</v>
      </c>
      <c r="M20" s="3">
        <f t="shared" si="3"/>
        <v>33.27091616547141</v>
      </c>
      <c r="N20" s="3">
        <f t="shared" si="4"/>
        <v>22.54364731102351</v>
      </c>
    </row>
    <row r="21" spans="1:14" ht="12.75">
      <c r="A21" t="s">
        <v>27</v>
      </c>
      <c r="B21" s="2">
        <v>1590647</v>
      </c>
      <c r="C21" s="2">
        <v>1125397</v>
      </c>
      <c r="D21" s="2">
        <v>465250</v>
      </c>
      <c r="E21" s="56">
        <f t="shared" si="0"/>
        <v>70.75089570470381</v>
      </c>
      <c r="F21" s="7">
        <v>1719965</v>
      </c>
      <c r="G21" s="7">
        <v>1181271</v>
      </c>
      <c r="H21" s="7">
        <v>538694</v>
      </c>
      <c r="I21" s="56">
        <f t="shared" si="1"/>
        <v>68.67994406862931</v>
      </c>
      <c r="J21" s="3">
        <f t="shared" si="2"/>
        <v>-2.070951636074497</v>
      </c>
      <c r="L21" s="2">
        <v>424187</v>
      </c>
      <c r="M21" s="3">
        <f t="shared" si="3"/>
        <v>35.90937219317159</v>
      </c>
      <c r="N21" s="3">
        <f t="shared" si="4"/>
        <v>24.662536737666173</v>
      </c>
    </row>
    <row r="22" spans="1:14" ht="12.75">
      <c r="A22" t="s">
        <v>28</v>
      </c>
      <c r="B22" s="2">
        <v>1656053</v>
      </c>
      <c r="C22" s="2">
        <v>1125135</v>
      </c>
      <c r="D22" s="2">
        <v>530918</v>
      </c>
      <c r="E22" s="56">
        <f t="shared" si="0"/>
        <v>67.94076035006125</v>
      </c>
      <c r="F22" s="7">
        <v>1728360</v>
      </c>
      <c r="G22" s="7">
        <v>1162299</v>
      </c>
      <c r="H22" s="7">
        <v>566061</v>
      </c>
      <c r="I22" s="56">
        <f t="shared" si="1"/>
        <v>67.2486634728876</v>
      </c>
      <c r="J22" s="3">
        <f t="shared" si="2"/>
        <v>-0.692096877173654</v>
      </c>
      <c r="L22" s="2">
        <v>474834</v>
      </c>
      <c r="M22" s="3">
        <f t="shared" si="3"/>
        <v>40.85299909919909</v>
      </c>
      <c r="N22" s="3">
        <f t="shared" si="4"/>
        <v>27.473095882802195</v>
      </c>
    </row>
    <row r="23" spans="1:14" ht="12.75">
      <c r="A23" t="s">
        <v>29</v>
      </c>
      <c r="B23" s="2">
        <v>518200</v>
      </c>
      <c r="C23" s="2">
        <v>370905</v>
      </c>
      <c r="D23" s="2">
        <v>147295</v>
      </c>
      <c r="E23" s="56">
        <f t="shared" si="0"/>
        <v>71.57564646854496</v>
      </c>
      <c r="F23" s="7">
        <v>557219</v>
      </c>
      <c r="G23" s="7">
        <v>397417</v>
      </c>
      <c r="H23" s="7">
        <v>159802</v>
      </c>
      <c r="I23" s="56">
        <f t="shared" si="1"/>
        <v>71.32150913734098</v>
      </c>
      <c r="J23" s="3">
        <f t="shared" si="2"/>
        <v>-0.2541373312039781</v>
      </c>
      <c r="L23" s="2">
        <v>133199</v>
      </c>
      <c r="M23" s="3">
        <f t="shared" si="3"/>
        <v>33.516180737109885</v>
      </c>
      <c r="N23" s="3">
        <f t="shared" si="4"/>
        <v>23.904245906905544</v>
      </c>
    </row>
    <row r="24" spans="1:14" ht="12.75">
      <c r="A24" t="s">
        <v>30</v>
      </c>
      <c r="B24" s="2">
        <v>1980859</v>
      </c>
      <c r="C24" s="2">
        <v>1341751</v>
      </c>
      <c r="D24" s="2">
        <v>639108</v>
      </c>
      <c r="E24" s="56">
        <f t="shared" si="0"/>
        <v>67.73581562342397</v>
      </c>
      <c r="F24" s="7">
        <v>2156411</v>
      </c>
      <c r="G24" s="7">
        <v>1455775</v>
      </c>
      <c r="H24" s="7">
        <v>700636</v>
      </c>
      <c r="I24" s="56">
        <f t="shared" si="1"/>
        <v>67.50916221443872</v>
      </c>
      <c r="J24" s="3">
        <f t="shared" si="2"/>
        <v>-0.226653408985257</v>
      </c>
      <c r="L24" s="2">
        <v>309139</v>
      </c>
      <c r="M24" s="3">
        <f t="shared" si="3"/>
        <v>21.235355738352425</v>
      </c>
      <c r="N24" s="3">
        <f t="shared" si="4"/>
        <v>14.335810752217457</v>
      </c>
    </row>
    <row r="25" spans="1:14" ht="12.75">
      <c r="A25" t="s">
        <v>31</v>
      </c>
      <c r="B25" s="2">
        <v>2443580</v>
      </c>
      <c r="C25" s="2">
        <v>1508052</v>
      </c>
      <c r="D25" s="2">
        <v>935528</v>
      </c>
      <c r="E25" s="56">
        <f t="shared" si="0"/>
        <v>61.714860982656596</v>
      </c>
      <c r="F25" s="7">
        <v>2547075</v>
      </c>
      <c r="G25" s="7">
        <v>1587158</v>
      </c>
      <c r="H25" s="7">
        <v>959917</v>
      </c>
      <c r="I25" s="56">
        <f t="shared" si="1"/>
        <v>62.31296683450624</v>
      </c>
      <c r="J25" s="3">
        <f t="shared" si="2"/>
        <v>0.5981058518496454</v>
      </c>
      <c r="L25" s="2">
        <v>409685</v>
      </c>
      <c r="M25" s="3">
        <f t="shared" si="3"/>
        <v>25.812489997845205</v>
      </c>
      <c r="N25" s="3">
        <f t="shared" si="4"/>
        <v>16.084528331517525</v>
      </c>
    </row>
    <row r="26" spans="1:14" ht="12.75">
      <c r="A26" t="s">
        <v>32</v>
      </c>
      <c r="B26" s="2">
        <v>3785661</v>
      </c>
      <c r="C26" s="2">
        <v>2793124</v>
      </c>
      <c r="D26" s="2">
        <v>992537</v>
      </c>
      <c r="E26" s="56">
        <f t="shared" si="0"/>
        <v>73.7816724741069</v>
      </c>
      <c r="F26" s="7">
        <v>3872508</v>
      </c>
      <c r="G26" s="7">
        <v>2793342</v>
      </c>
      <c r="H26" s="7">
        <v>1079166</v>
      </c>
      <c r="I26" s="56">
        <f t="shared" si="1"/>
        <v>72.13263342516014</v>
      </c>
      <c r="J26" s="3">
        <f t="shared" si="2"/>
        <v>-1.6490390489467615</v>
      </c>
      <c r="L26" s="2">
        <v>873097</v>
      </c>
      <c r="M26" s="3">
        <f t="shared" si="3"/>
        <v>31.256358870485606</v>
      </c>
      <c r="N26" s="3">
        <f t="shared" si="4"/>
        <v>22.5460347660999</v>
      </c>
    </row>
    <row r="27" spans="1:14" ht="12.75">
      <c r="A27" t="s">
        <v>33</v>
      </c>
      <c r="B27" s="2">
        <v>1895127</v>
      </c>
      <c r="C27" s="2">
        <v>1412865</v>
      </c>
      <c r="D27" s="2">
        <v>482262</v>
      </c>
      <c r="E27" s="56">
        <f t="shared" si="0"/>
        <v>74.55252339289135</v>
      </c>
      <c r="F27" s="7">
        <v>2087227</v>
      </c>
      <c r="G27" s="7">
        <v>1523859</v>
      </c>
      <c r="H27" s="7">
        <v>563368</v>
      </c>
      <c r="I27" s="56">
        <f t="shared" si="1"/>
        <v>73.00878150771335</v>
      </c>
      <c r="J27" s="3">
        <f t="shared" si="2"/>
        <v>-1.5437418851779938</v>
      </c>
      <c r="L27" s="2">
        <v>414454</v>
      </c>
      <c r="M27" s="3">
        <f t="shared" si="3"/>
        <v>27.19766067595493</v>
      </c>
      <c r="N27" s="3">
        <f t="shared" si="4"/>
        <v>19.856680658117202</v>
      </c>
    </row>
    <row r="28" spans="1:14" ht="12.75">
      <c r="A28" t="s">
        <v>34</v>
      </c>
      <c r="B28" s="2">
        <v>1046434</v>
      </c>
      <c r="C28" s="2">
        <v>756967</v>
      </c>
      <c r="D28" s="2">
        <v>289467</v>
      </c>
      <c r="E28" s="56">
        <f t="shared" si="0"/>
        <v>72.33776807710758</v>
      </c>
      <c r="F28" s="7">
        <v>1115768</v>
      </c>
      <c r="G28" s="7">
        <v>777073</v>
      </c>
      <c r="H28" s="7">
        <v>338695</v>
      </c>
      <c r="I28" s="56">
        <f t="shared" si="1"/>
        <v>69.64467523714607</v>
      </c>
      <c r="J28" s="3">
        <f t="shared" si="2"/>
        <v>-2.6930928399615084</v>
      </c>
      <c r="L28" s="2">
        <v>322665</v>
      </c>
      <c r="M28" s="3">
        <f t="shared" si="3"/>
        <v>41.523125883925964</v>
      </c>
      <c r="N28" s="3">
        <f t="shared" si="4"/>
        <v>28.918646170171574</v>
      </c>
    </row>
    <row r="29" spans="1:14" ht="12.75">
      <c r="A29" t="s">
        <v>35</v>
      </c>
      <c r="B29" s="2">
        <v>2194594</v>
      </c>
      <c r="C29" s="2">
        <v>1542149</v>
      </c>
      <c r="D29" s="2">
        <v>652445</v>
      </c>
      <c r="E29" s="56">
        <f t="shared" si="0"/>
        <v>70.27035524566276</v>
      </c>
      <c r="F29" s="7">
        <v>2375611</v>
      </c>
      <c r="G29" s="7">
        <v>1633610</v>
      </c>
      <c r="H29" s="7">
        <v>742001</v>
      </c>
      <c r="I29" s="56">
        <f t="shared" si="1"/>
        <v>68.76588801786151</v>
      </c>
      <c r="J29" s="3">
        <f t="shared" si="2"/>
        <v>-1.5044672278012428</v>
      </c>
      <c r="L29" s="2">
        <v>514818</v>
      </c>
      <c r="M29" s="3">
        <f t="shared" si="3"/>
        <v>31.514131279803625</v>
      </c>
      <c r="N29" s="3">
        <f t="shared" si="4"/>
        <v>21.67097222567163</v>
      </c>
    </row>
    <row r="30" spans="1:14" ht="12.75">
      <c r="A30" t="s">
        <v>36</v>
      </c>
      <c r="B30" s="2">
        <v>358667</v>
      </c>
      <c r="C30" s="2">
        <v>247723</v>
      </c>
      <c r="D30" s="2">
        <v>110944</v>
      </c>
      <c r="E30" s="56">
        <f t="shared" si="0"/>
        <v>69.0676867400681</v>
      </c>
      <c r="F30" s="7">
        <v>409607</v>
      </c>
      <c r="G30" s="7">
        <v>278418</v>
      </c>
      <c r="H30" s="7">
        <v>131189</v>
      </c>
      <c r="I30" s="56">
        <f t="shared" si="1"/>
        <v>67.97198290068285</v>
      </c>
      <c r="J30" s="3">
        <f t="shared" si="2"/>
        <v>-1.0957038393852514</v>
      </c>
      <c r="L30" s="2">
        <v>107182</v>
      </c>
      <c r="M30" s="3">
        <f t="shared" si="3"/>
        <v>38.49679259243296</v>
      </c>
      <c r="N30" s="3">
        <f t="shared" si="4"/>
        <v>26.167033278239877</v>
      </c>
    </row>
    <row r="31" spans="1:14" ht="12.75">
      <c r="A31" t="s">
        <v>37</v>
      </c>
      <c r="B31" s="2">
        <v>666184</v>
      </c>
      <c r="C31" s="2">
        <v>449317</v>
      </c>
      <c r="D31" s="2">
        <v>216867</v>
      </c>
      <c r="E31" s="56">
        <f t="shared" si="0"/>
        <v>67.4463811799743</v>
      </c>
      <c r="F31" s="7">
        <v>721130</v>
      </c>
      <c r="G31" s="7">
        <v>484730</v>
      </c>
      <c r="H31" s="7">
        <v>236400</v>
      </c>
      <c r="I31" s="56">
        <f t="shared" si="1"/>
        <v>67.21811601236948</v>
      </c>
      <c r="J31" s="3">
        <f t="shared" si="2"/>
        <v>-0.22826516760481752</v>
      </c>
      <c r="L31" s="2">
        <v>163249</v>
      </c>
      <c r="M31" s="3">
        <f t="shared" si="3"/>
        <v>33.67833639345615</v>
      </c>
      <c r="N31" s="3">
        <f t="shared" si="4"/>
        <v>22.637943227989403</v>
      </c>
    </row>
    <row r="32" spans="1:14" ht="12.75">
      <c r="A32" t="s">
        <v>38</v>
      </c>
      <c r="B32" s="2">
        <v>751165</v>
      </c>
      <c r="C32" s="2">
        <v>457247</v>
      </c>
      <c r="D32" s="2">
        <v>293918</v>
      </c>
      <c r="E32" s="56">
        <f t="shared" si="0"/>
        <v>60.87171260641803</v>
      </c>
      <c r="F32" s="7">
        <v>1006250</v>
      </c>
      <c r="G32" s="7">
        <v>591480</v>
      </c>
      <c r="H32" s="7">
        <v>414770</v>
      </c>
      <c r="I32" s="56">
        <f t="shared" si="1"/>
        <v>58.78062111801242</v>
      </c>
      <c r="J32" s="3">
        <f t="shared" si="2"/>
        <v>-2.0910914884056098</v>
      </c>
      <c r="L32" s="2">
        <v>126451</v>
      </c>
      <c r="M32" s="3">
        <f t="shared" si="3"/>
        <v>21.378744843443563</v>
      </c>
      <c r="N32" s="3">
        <f t="shared" si="4"/>
        <v>12.56655900621118</v>
      </c>
    </row>
    <row r="33" spans="1:14" ht="12.75">
      <c r="A33" t="s">
        <v>39</v>
      </c>
      <c r="B33" s="2">
        <v>474606</v>
      </c>
      <c r="C33" s="2">
        <v>330700</v>
      </c>
      <c r="D33" s="2">
        <v>143906</v>
      </c>
      <c r="E33" s="56">
        <f t="shared" si="0"/>
        <v>69.67884940350523</v>
      </c>
      <c r="F33" s="7">
        <v>518973</v>
      </c>
      <c r="G33" s="7">
        <v>368316</v>
      </c>
      <c r="H33" s="7">
        <v>150657</v>
      </c>
      <c r="I33" s="56">
        <f t="shared" si="1"/>
        <v>70.97016607800406</v>
      </c>
      <c r="J33" s="3">
        <f t="shared" si="2"/>
        <v>1.2913166744988303</v>
      </c>
      <c r="L33" s="2">
        <v>101328</v>
      </c>
      <c r="M33" s="3">
        <f t="shared" si="3"/>
        <v>27.51115889616525</v>
      </c>
      <c r="N33" s="3">
        <f t="shared" si="4"/>
        <v>19.524715158592066</v>
      </c>
    </row>
    <row r="34" spans="1:14" ht="12.75">
      <c r="A34" t="s">
        <v>40</v>
      </c>
      <c r="B34" s="2">
        <v>3064645</v>
      </c>
      <c r="C34" s="2">
        <v>2011473</v>
      </c>
      <c r="D34" s="2">
        <v>1053172</v>
      </c>
      <c r="E34" s="56">
        <f t="shared" si="0"/>
        <v>65.63477988478273</v>
      </c>
      <c r="F34" s="7">
        <v>3214360</v>
      </c>
      <c r="G34" s="7">
        <v>2102465</v>
      </c>
      <c r="H34" s="7">
        <v>1111895</v>
      </c>
      <c r="I34" s="56">
        <f t="shared" si="1"/>
        <v>65.40851055886708</v>
      </c>
      <c r="J34" s="3">
        <f t="shared" si="2"/>
        <v>-0.22626932591565208</v>
      </c>
      <c r="L34" s="2">
        <v>570453</v>
      </c>
      <c r="M34" s="3">
        <f t="shared" si="3"/>
        <v>27.132580090512803</v>
      </c>
      <c r="N34" s="3">
        <f t="shared" si="4"/>
        <v>17.747016513396137</v>
      </c>
    </row>
    <row r="35" spans="1:14" ht="12.75">
      <c r="A35" t="s">
        <v>41</v>
      </c>
      <c r="B35" s="2">
        <v>677971</v>
      </c>
      <c r="C35" s="2">
        <v>474445</v>
      </c>
      <c r="D35" s="2">
        <v>203526</v>
      </c>
      <c r="E35" s="56">
        <f t="shared" si="0"/>
        <v>69.98013189354707</v>
      </c>
      <c r="F35" s="7">
        <v>791395</v>
      </c>
      <c r="G35" s="7">
        <v>542122</v>
      </c>
      <c r="H35" s="7">
        <v>249273</v>
      </c>
      <c r="I35" s="56">
        <f t="shared" si="1"/>
        <v>68.50207544904883</v>
      </c>
      <c r="J35" s="3">
        <f t="shared" si="2"/>
        <v>-1.478056444498236</v>
      </c>
      <c r="L35" s="2">
        <v>204552</v>
      </c>
      <c r="M35" s="3">
        <f t="shared" si="3"/>
        <v>37.7317282825637</v>
      </c>
      <c r="N35" s="3">
        <f t="shared" si="4"/>
        <v>25.847016976351885</v>
      </c>
    </row>
    <row r="36" spans="1:14" ht="12.75">
      <c r="A36" t="s">
        <v>42</v>
      </c>
      <c r="B36" s="2">
        <v>7056860</v>
      </c>
      <c r="C36" s="2">
        <v>3739166</v>
      </c>
      <c r="D36" s="2">
        <v>3317694</v>
      </c>
      <c r="E36" s="56">
        <f t="shared" si="0"/>
        <v>52.98625734391783</v>
      </c>
      <c r="F36" s="7">
        <v>7317755</v>
      </c>
      <c r="G36" s="7">
        <v>3897837</v>
      </c>
      <c r="H36" s="7">
        <v>3419918</v>
      </c>
      <c r="I36" s="56">
        <f t="shared" si="1"/>
        <v>53.26547554543709</v>
      </c>
      <c r="J36" s="3">
        <f t="shared" si="2"/>
        <v>0.2792182015192637</v>
      </c>
      <c r="L36" s="2">
        <v>1287714</v>
      </c>
      <c r="M36" s="3">
        <f t="shared" si="3"/>
        <v>33.036630315736645</v>
      </c>
      <c r="N36" s="3">
        <f t="shared" si="4"/>
        <v>17.59711824186516</v>
      </c>
    </row>
    <row r="37" spans="1:14" ht="12.75">
      <c r="A37" t="s">
        <v>43</v>
      </c>
      <c r="B37" s="2">
        <v>3132013</v>
      </c>
      <c r="C37" s="2">
        <v>2172355</v>
      </c>
      <c r="D37" s="2">
        <v>959658</v>
      </c>
      <c r="E37" s="56">
        <f t="shared" si="0"/>
        <v>69.3597057228051</v>
      </c>
      <c r="F37" s="7">
        <v>3745155</v>
      </c>
      <c r="G37" s="7">
        <v>2497900</v>
      </c>
      <c r="H37" s="7">
        <v>1247255</v>
      </c>
      <c r="I37" s="56">
        <f t="shared" si="1"/>
        <v>66.69683898263223</v>
      </c>
      <c r="J37" s="3">
        <f t="shared" si="2"/>
        <v>-2.6628667401728734</v>
      </c>
      <c r="L37" s="2">
        <v>755995</v>
      </c>
      <c r="M37" s="3">
        <f t="shared" si="3"/>
        <v>30.265222787141198</v>
      </c>
      <c r="N37" s="3">
        <f t="shared" si="4"/>
        <v>20.185946910074485</v>
      </c>
    </row>
    <row r="38" spans="1:14" ht="12.75">
      <c r="A38" t="s">
        <v>44</v>
      </c>
      <c r="B38" s="2">
        <v>257152</v>
      </c>
      <c r="C38" s="2">
        <v>171299</v>
      </c>
      <c r="D38" s="2">
        <v>85853</v>
      </c>
      <c r="E38" s="56">
        <f t="shared" si="0"/>
        <v>66.61390928322548</v>
      </c>
      <c r="F38" s="7">
        <v>281192</v>
      </c>
      <c r="G38" s="7">
        <v>183943</v>
      </c>
      <c r="H38" s="7">
        <v>97249</v>
      </c>
      <c r="I38" s="56">
        <f t="shared" si="1"/>
        <v>65.41544567413014</v>
      </c>
      <c r="J38" s="3">
        <f t="shared" si="2"/>
        <v>-1.1984636090953416</v>
      </c>
      <c r="L38" s="2">
        <v>78926</v>
      </c>
      <c r="M38" s="3">
        <f t="shared" si="3"/>
        <v>42.9078573253671</v>
      </c>
      <c r="N38" s="3">
        <f t="shared" si="4"/>
        <v>28.06836609860878</v>
      </c>
    </row>
    <row r="39" spans="1:14" ht="12.75">
      <c r="A39" t="s">
        <v>45</v>
      </c>
      <c r="B39" s="2">
        <v>4445773</v>
      </c>
      <c r="C39" s="2">
        <v>3072522</v>
      </c>
      <c r="D39" s="2">
        <v>1373251</v>
      </c>
      <c r="E39" s="56">
        <f t="shared" si="0"/>
        <v>69.11108596862682</v>
      </c>
      <c r="F39" s="7">
        <v>4603435</v>
      </c>
      <c r="G39" s="7">
        <v>3111054</v>
      </c>
      <c r="H39" s="7">
        <v>1492381</v>
      </c>
      <c r="I39" s="56">
        <f t="shared" si="1"/>
        <v>67.5811432115366</v>
      </c>
      <c r="J39" s="3">
        <f t="shared" si="2"/>
        <v>-1.5299427570902253</v>
      </c>
      <c r="L39" s="2">
        <v>934573</v>
      </c>
      <c r="M39" s="3">
        <f t="shared" si="3"/>
        <v>30.04039788444688</v>
      </c>
      <c r="N39" s="3">
        <f t="shared" si="4"/>
        <v>20.301644315603458</v>
      </c>
    </row>
    <row r="40" spans="1:14" ht="12.75">
      <c r="A40" t="s">
        <v>46</v>
      </c>
      <c r="B40" s="2">
        <v>1342293</v>
      </c>
      <c r="C40" s="2">
        <v>918259</v>
      </c>
      <c r="D40" s="2">
        <v>424034</v>
      </c>
      <c r="E40" s="56">
        <f t="shared" si="0"/>
        <v>68.40972872539751</v>
      </c>
      <c r="F40" s="7">
        <v>1460450</v>
      </c>
      <c r="G40" s="7">
        <v>981760</v>
      </c>
      <c r="H40" s="7">
        <v>478690</v>
      </c>
      <c r="I40" s="56">
        <f t="shared" si="1"/>
        <v>67.22311616282653</v>
      </c>
      <c r="J40" s="3">
        <f t="shared" si="2"/>
        <v>-1.1866125625709856</v>
      </c>
      <c r="L40" s="2">
        <v>370494</v>
      </c>
      <c r="M40" s="3">
        <f t="shared" si="3"/>
        <v>37.737736310299866</v>
      </c>
      <c r="N40" s="3">
        <f t="shared" si="4"/>
        <v>25.36848231709405</v>
      </c>
    </row>
    <row r="41" spans="1:14" ht="12.75">
      <c r="A41" t="s">
        <v>47</v>
      </c>
      <c r="B41" s="2">
        <v>1333723</v>
      </c>
      <c r="C41" s="2">
        <v>856951</v>
      </c>
      <c r="D41" s="2">
        <v>476772</v>
      </c>
      <c r="E41" s="56">
        <f t="shared" si="0"/>
        <v>64.25254719308282</v>
      </c>
      <c r="F41" s="7">
        <v>1518938</v>
      </c>
      <c r="G41" s="7">
        <v>944485</v>
      </c>
      <c r="H41" s="7">
        <v>574453</v>
      </c>
      <c r="I41" s="56">
        <f t="shared" si="1"/>
        <v>62.18061566699892</v>
      </c>
      <c r="J41" s="3">
        <f t="shared" si="2"/>
        <v>-2.071931526083901</v>
      </c>
      <c r="L41" s="2">
        <v>266365</v>
      </c>
      <c r="M41" s="3">
        <f t="shared" si="3"/>
        <v>28.202141908023947</v>
      </c>
      <c r="N41" s="3">
        <f t="shared" si="4"/>
        <v>17.536265469690008</v>
      </c>
    </row>
    <row r="42" spans="1:14" ht="12.75">
      <c r="A42" t="s">
        <v>48</v>
      </c>
      <c r="B42" s="2">
        <v>4777003</v>
      </c>
      <c r="C42" s="2">
        <v>3406337</v>
      </c>
      <c r="D42" s="2">
        <v>1370666</v>
      </c>
      <c r="E42" s="56">
        <f t="shared" si="0"/>
        <v>71.30698892171515</v>
      </c>
      <c r="F42" s="7">
        <v>5018904</v>
      </c>
      <c r="G42" s="7">
        <v>3491722</v>
      </c>
      <c r="H42" s="7">
        <v>1527182</v>
      </c>
      <c r="I42" s="56">
        <f t="shared" si="1"/>
        <v>69.5714044341155</v>
      </c>
      <c r="J42" s="3">
        <f t="shared" si="2"/>
        <v>-1.7355844875996524</v>
      </c>
      <c r="L42" s="2">
        <v>1223048</v>
      </c>
      <c r="M42" s="3">
        <f t="shared" si="3"/>
        <v>35.02707260199981</v>
      </c>
      <c r="N42" s="3">
        <f t="shared" si="4"/>
        <v>24.368826341368553</v>
      </c>
    </row>
    <row r="43" spans="1:14" ht="12.75">
      <c r="A43" t="s">
        <v>49</v>
      </c>
      <c r="B43" s="2">
        <v>408424</v>
      </c>
      <c r="C43" s="2">
        <v>245156</v>
      </c>
      <c r="D43" s="2">
        <v>163268</v>
      </c>
      <c r="E43" s="56">
        <f t="shared" si="0"/>
        <v>60.02487610914148</v>
      </c>
      <c r="F43" s="7">
        <v>413600</v>
      </c>
      <c r="G43" s="7">
        <v>250952</v>
      </c>
      <c r="H43" s="7">
        <v>162648</v>
      </c>
      <c r="I43" s="56">
        <f t="shared" si="1"/>
        <v>60.67504835589942</v>
      </c>
      <c r="J43" s="3">
        <f t="shared" si="2"/>
        <v>0.6501722467579398</v>
      </c>
      <c r="L43" s="2">
        <v>65784</v>
      </c>
      <c r="M43" s="3">
        <f t="shared" si="3"/>
        <v>26.21377793362874</v>
      </c>
      <c r="N43" s="3">
        <f t="shared" si="4"/>
        <v>15.905222437137331</v>
      </c>
    </row>
    <row r="44" spans="1:14" ht="12.75">
      <c r="A44" t="s">
        <v>50</v>
      </c>
      <c r="B44" s="2">
        <v>1533854</v>
      </c>
      <c r="C44" s="2">
        <v>1107617</v>
      </c>
      <c r="D44" s="2">
        <v>426237</v>
      </c>
      <c r="E44" s="56">
        <f t="shared" si="0"/>
        <v>72.21137083451228</v>
      </c>
      <c r="F44" s="7">
        <v>1801181</v>
      </c>
      <c r="G44" s="7">
        <v>1248805</v>
      </c>
      <c r="H44" s="7">
        <v>552376</v>
      </c>
      <c r="I44" s="56">
        <f t="shared" si="1"/>
        <v>69.33256568884526</v>
      </c>
      <c r="J44" s="3">
        <f t="shared" si="2"/>
        <v>-2.878805145667016</v>
      </c>
      <c r="L44" s="2">
        <v>423388</v>
      </c>
      <c r="M44" s="3">
        <f t="shared" si="3"/>
        <v>33.903451699825034</v>
      </c>
      <c r="N44" s="3">
        <f t="shared" si="4"/>
        <v>23.506132920567115</v>
      </c>
    </row>
    <row r="45" spans="1:14" ht="12.75">
      <c r="A45" t="s">
        <v>51</v>
      </c>
      <c r="B45" s="2">
        <v>290245</v>
      </c>
      <c r="C45" s="2">
        <v>197940</v>
      </c>
      <c r="D45" s="2">
        <v>92305</v>
      </c>
      <c r="E45" s="56">
        <f t="shared" si="0"/>
        <v>68.1975572361281</v>
      </c>
      <c r="F45" s="7">
        <v>322282</v>
      </c>
      <c r="G45" s="7">
        <v>219558</v>
      </c>
      <c r="H45" s="7">
        <v>102724</v>
      </c>
      <c r="I45" s="56">
        <f t="shared" si="1"/>
        <v>68.12605109810663</v>
      </c>
      <c r="J45" s="3">
        <f t="shared" si="2"/>
        <v>-0.07150613802147632</v>
      </c>
      <c r="L45" s="2">
        <v>85744</v>
      </c>
      <c r="M45" s="3">
        <f t="shared" si="3"/>
        <v>39.05300649486696</v>
      </c>
      <c r="N45" s="3">
        <f t="shared" si="4"/>
        <v>26.60527116003997</v>
      </c>
    </row>
    <row r="46" spans="1:14" ht="12.75">
      <c r="A46" t="s">
        <v>52</v>
      </c>
      <c r="B46" s="2">
        <v>2232905</v>
      </c>
      <c r="C46" s="2">
        <v>1561363</v>
      </c>
      <c r="D46" s="2">
        <v>671542</v>
      </c>
      <c r="E46" s="56">
        <f t="shared" si="0"/>
        <v>69.92518714410151</v>
      </c>
      <c r="F46" s="7">
        <v>2493552</v>
      </c>
      <c r="G46" s="7">
        <v>1700592</v>
      </c>
      <c r="H46" s="7">
        <v>792960</v>
      </c>
      <c r="I46" s="56">
        <f t="shared" si="1"/>
        <v>68.19958035765848</v>
      </c>
      <c r="J46" s="3">
        <f t="shared" si="2"/>
        <v>-1.7256067864430378</v>
      </c>
      <c r="L46" s="2">
        <v>579876</v>
      </c>
      <c r="M46" s="3">
        <f t="shared" si="3"/>
        <v>34.09847864743571</v>
      </c>
      <c r="N46" s="3">
        <f t="shared" si="4"/>
        <v>23.255019345896937</v>
      </c>
    </row>
    <row r="47" spans="1:14" ht="12.75">
      <c r="A47" t="s">
        <v>53</v>
      </c>
      <c r="B47" s="2">
        <v>7393354</v>
      </c>
      <c r="C47" s="2">
        <v>4716959</v>
      </c>
      <c r="D47" s="2">
        <v>2676395</v>
      </c>
      <c r="E47" s="56">
        <f t="shared" si="0"/>
        <v>63.79998847613682</v>
      </c>
      <c r="F47" s="7">
        <v>8922933</v>
      </c>
      <c r="G47" s="7">
        <v>5685353</v>
      </c>
      <c r="H47" s="7">
        <v>3237580</v>
      </c>
      <c r="I47" s="56">
        <f t="shared" si="1"/>
        <v>63.71619062924713</v>
      </c>
      <c r="J47" s="3">
        <f t="shared" si="2"/>
        <v>-0.08379784688968783</v>
      </c>
      <c r="L47" s="2">
        <v>1956366</v>
      </c>
      <c r="M47" s="3">
        <f t="shared" si="3"/>
        <v>34.41063378122695</v>
      </c>
      <c r="N47" s="3">
        <f t="shared" si="4"/>
        <v>21.92514501677868</v>
      </c>
    </row>
    <row r="48" spans="1:14" ht="12.75">
      <c r="A48" t="s">
        <v>54</v>
      </c>
      <c r="B48" s="2">
        <v>701281</v>
      </c>
      <c r="C48" s="2">
        <v>501547</v>
      </c>
      <c r="D48" s="2">
        <v>199734</v>
      </c>
      <c r="E48" s="56">
        <f t="shared" si="0"/>
        <v>71.51869222180552</v>
      </c>
      <c r="F48" s="7">
        <v>877692</v>
      </c>
      <c r="G48" s="7">
        <v>618137</v>
      </c>
      <c r="H48" s="7">
        <v>259555</v>
      </c>
      <c r="I48" s="56">
        <f t="shared" si="1"/>
        <v>70.42755317355062</v>
      </c>
      <c r="J48" s="3">
        <f t="shared" si="2"/>
        <v>-1.0911390482549024</v>
      </c>
      <c r="L48" s="2">
        <v>146206</v>
      </c>
      <c r="M48" s="3">
        <f t="shared" si="3"/>
        <v>23.65268540792737</v>
      </c>
      <c r="N48" s="3">
        <f t="shared" si="4"/>
        <v>16.658007592640697</v>
      </c>
    </row>
    <row r="49" spans="1:14" ht="12.75">
      <c r="A49" t="s">
        <v>55</v>
      </c>
      <c r="B49" s="2">
        <v>240634</v>
      </c>
      <c r="C49" s="2">
        <v>169784</v>
      </c>
      <c r="D49" s="2">
        <v>70850</v>
      </c>
      <c r="E49" s="56">
        <f t="shared" si="0"/>
        <v>70.55694540256157</v>
      </c>
      <c r="F49" s="7">
        <v>256442</v>
      </c>
      <c r="G49" s="7">
        <v>181407</v>
      </c>
      <c r="H49" s="7">
        <v>75035</v>
      </c>
      <c r="I49" s="56">
        <f t="shared" si="1"/>
        <v>70.73997239141794</v>
      </c>
      <c r="J49" s="3">
        <f t="shared" si="2"/>
        <v>0.18302698885636914</v>
      </c>
      <c r="L49" s="2">
        <v>57814</v>
      </c>
      <c r="M49" s="3">
        <f t="shared" si="3"/>
        <v>31.86977349275386</v>
      </c>
      <c r="N49" s="3">
        <f t="shared" si="4"/>
        <v>22.544668969981515</v>
      </c>
    </row>
    <row r="50" spans="1:14" ht="12.75">
      <c r="A50" t="s">
        <v>56</v>
      </c>
      <c r="B50" s="2">
        <v>2699173</v>
      </c>
      <c r="C50" s="2">
        <v>1837939</v>
      </c>
      <c r="D50" s="2">
        <v>861234</v>
      </c>
      <c r="E50" s="56">
        <f t="shared" si="0"/>
        <v>68.09267134785358</v>
      </c>
      <c r="F50" s="7">
        <v>3056058</v>
      </c>
      <c r="G50" s="7">
        <v>2055186</v>
      </c>
      <c r="H50" s="7">
        <v>1000872</v>
      </c>
      <c r="I50" s="56">
        <f t="shared" si="1"/>
        <v>67.24957445179378</v>
      </c>
      <c r="J50" s="3">
        <f t="shared" si="2"/>
        <v>-0.8430968960598051</v>
      </c>
      <c r="L50" s="2">
        <v>520749</v>
      </c>
      <c r="M50" s="3">
        <f t="shared" si="3"/>
        <v>25.33829054888463</v>
      </c>
      <c r="N50" s="3">
        <f t="shared" si="4"/>
        <v>17.039892567483996</v>
      </c>
    </row>
    <row r="51" spans="1:14" ht="12.75">
      <c r="A51" t="s">
        <v>57</v>
      </c>
      <c r="B51" s="2">
        <v>2271398</v>
      </c>
      <c r="C51" s="2">
        <v>1467009</v>
      </c>
      <c r="D51" s="2">
        <v>804389</v>
      </c>
      <c r="E51" s="56">
        <f t="shared" si="0"/>
        <v>64.58617115978794</v>
      </c>
      <c r="F51" s="7">
        <v>2620076</v>
      </c>
      <c r="G51" s="7">
        <v>1673920</v>
      </c>
      <c r="H51" s="7">
        <v>946156</v>
      </c>
      <c r="I51" s="56">
        <f t="shared" si="1"/>
        <v>63.88822308971191</v>
      </c>
      <c r="J51" s="3">
        <f t="shared" si="2"/>
        <v>-0.6979480700760305</v>
      </c>
      <c r="L51" s="2">
        <v>428656</v>
      </c>
      <c r="M51" s="3">
        <f t="shared" si="3"/>
        <v>25.607914356719558</v>
      </c>
      <c r="N51" s="3">
        <f t="shared" si="4"/>
        <v>16.360441452843354</v>
      </c>
    </row>
    <row r="52" spans="1:14" ht="12.75">
      <c r="A52" t="s">
        <v>58</v>
      </c>
      <c r="B52" s="2">
        <v>736481</v>
      </c>
      <c r="C52" s="2">
        <v>553699</v>
      </c>
      <c r="D52" s="2">
        <v>182782</v>
      </c>
      <c r="E52" s="56">
        <f t="shared" si="0"/>
        <v>75.18170869309596</v>
      </c>
      <c r="F52" s="7">
        <v>763831</v>
      </c>
      <c r="G52" s="7">
        <v>561013</v>
      </c>
      <c r="H52" s="7">
        <v>202818</v>
      </c>
      <c r="I52" s="56">
        <f t="shared" si="1"/>
        <v>73.44726778567511</v>
      </c>
      <c r="J52" s="3">
        <f t="shared" si="2"/>
        <v>-1.7344409074208471</v>
      </c>
      <c r="L52" s="2">
        <v>267491</v>
      </c>
      <c r="M52" s="3">
        <f t="shared" si="3"/>
        <v>47.68000028519838</v>
      </c>
      <c r="N52" s="3">
        <f t="shared" si="4"/>
        <v>35.01965748968031</v>
      </c>
    </row>
    <row r="53" spans="1:14" ht="12.75">
      <c r="A53" t="s">
        <v>59</v>
      </c>
      <c r="B53" s="2">
        <v>2084544</v>
      </c>
      <c r="C53" s="2">
        <v>1426361</v>
      </c>
      <c r="D53" s="2">
        <v>658183</v>
      </c>
      <c r="E53" s="56">
        <f t="shared" si="0"/>
        <v>68.42556453593687</v>
      </c>
      <c r="F53" s="7">
        <v>2279768</v>
      </c>
      <c r="G53" s="7">
        <v>1551558</v>
      </c>
      <c r="H53" s="7">
        <v>728210</v>
      </c>
      <c r="I53" s="56">
        <f t="shared" si="1"/>
        <v>68.05771464464804</v>
      </c>
      <c r="J53" s="3">
        <f t="shared" si="2"/>
        <v>-0.3678498912888273</v>
      </c>
      <c r="L53" s="2">
        <v>469459</v>
      </c>
      <c r="M53" s="3">
        <f t="shared" si="3"/>
        <v>30.25726398884218</v>
      </c>
      <c r="N53" s="3">
        <f t="shared" si="4"/>
        <v>20.592402384804068</v>
      </c>
    </row>
    <row r="54" spans="1:14" ht="12.75">
      <c r="A54" t="s">
        <v>60</v>
      </c>
      <c r="B54" s="2">
        <v>193608</v>
      </c>
      <c r="C54" s="2">
        <v>135514</v>
      </c>
      <c r="D54" s="2">
        <v>58094</v>
      </c>
      <c r="E54" s="56">
        <f t="shared" si="0"/>
        <v>69.99400851204496</v>
      </c>
      <c r="F54" s="7">
        <v>226879</v>
      </c>
      <c r="G54" s="7">
        <v>157077</v>
      </c>
      <c r="H54" s="7">
        <v>69802</v>
      </c>
      <c r="I54" s="56">
        <f t="shared" si="1"/>
        <v>69.23382067093033</v>
      </c>
      <c r="J54" s="3">
        <f t="shared" si="2"/>
        <v>-0.7601878411146288</v>
      </c>
      <c r="L54" s="2">
        <v>57296</v>
      </c>
      <c r="M54" s="3">
        <f t="shared" si="3"/>
        <v>36.47637782743495</v>
      </c>
      <c r="N54" s="3">
        <f t="shared" si="4"/>
        <v>25.253990012297304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8.28125" style="28" customWidth="1"/>
    <col min="2" max="3" width="12.7109375" style="28" customWidth="1"/>
    <col min="4" max="5" width="10.7109375" style="28" customWidth="1"/>
    <col min="6" max="16384" width="9.140625" style="28" customWidth="1"/>
  </cols>
  <sheetData>
    <row r="1" spans="4:5" ht="12.75">
      <c r="D1" s="67" t="s">
        <v>200</v>
      </c>
      <c r="E1" s="67"/>
    </row>
    <row r="2" spans="1:5" s="23" customFormat="1" ht="38.25">
      <c r="A2" s="31" t="s">
        <v>134</v>
      </c>
      <c r="B2" s="68" t="s">
        <v>133</v>
      </c>
      <c r="C2" s="68" t="s">
        <v>199</v>
      </c>
      <c r="D2" s="68" t="s">
        <v>201</v>
      </c>
      <c r="E2" s="68" t="s">
        <v>202</v>
      </c>
    </row>
    <row r="3" spans="1:7" ht="12.75">
      <c r="A3" s="32" t="s">
        <v>81</v>
      </c>
      <c r="B3" s="24">
        <v>308745538</v>
      </c>
      <c r="C3" s="25">
        <v>308450484</v>
      </c>
      <c r="D3" s="26">
        <f>C3-B3</f>
        <v>-295054</v>
      </c>
      <c r="E3" s="27">
        <f aca="true" t="shared" si="0" ref="E3:E34">D3/B3*100</f>
        <v>-0.09556542967756185</v>
      </c>
      <c r="G3" s="26"/>
    </row>
    <row r="4" spans="1:7" ht="12.75">
      <c r="A4" s="29" t="s">
        <v>82</v>
      </c>
      <c r="B4" s="30">
        <v>4779736</v>
      </c>
      <c r="C4" s="25">
        <v>4724112</v>
      </c>
      <c r="D4" s="26">
        <f aca="true" t="shared" si="1" ref="D4:D54">C4-B4</f>
        <v>-55624</v>
      </c>
      <c r="E4" s="27">
        <f t="shared" si="0"/>
        <v>-1.1637462822214448</v>
      </c>
      <c r="G4" s="26"/>
    </row>
    <row r="5" spans="1:7" ht="12.75">
      <c r="A5" s="29" t="s">
        <v>83</v>
      </c>
      <c r="B5" s="30">
        <v>710231</v>
      </c>
      <c r="C5" s="25">
        <v>705175</v>
      </c>
      <c r="D5" s="26">
        <f t="shared" si="1"/>
        <v>-5056</v>
      </c>
      <c r="E5" s="27">
        <f t="shared" si="0"/>
        <v>-0.7118810640481759</v>
      </c>
      <c r="G5" s="26"/>
    </row>
    <row r="6" spans="1:7" ht="12.75">
      <c r="A6" s="29" t="s">
        <v>84</v>
      </c>
      <c r="B6" s="30">
        <v>6392017</v>
      </c>
      <c r="C6" s="25">
        <v>6654358</v>
      </c>
      <c r="D6" s="26">
        <f t="shared" si="1"/>
        <v>262341</v>
      </c>
      <c r="E6" s="27">
        <f t="shared" si="0"/>
        <v>4.104197470063049</v>
      </c>
      <c r="G6" s="26"/>
    </row>
    <row r="7" spans="1:7" ht="12.75">
      <c r="A7" s="29" t="s">
        <v>85</v>
      </c>
      <c r="B7" s="30">
        <v>2915918</v>
      </c>
      <c r="C7" s="25">
        <v>2904540</v>
      </c>
      <c r="D7" s="26">
        <f t="shared" si="1"/>
        <v>-11378</v>
      </c>
      <c r="E7" s="27">
        <f t="shared" si="0"/>
        <v>-0.3902030166829108</v>
      </c>
      <c r="G7" s="26"/>
    </row>
    <row r="8" spans="1:7" ht="12.75">
      <c r="A8" s="29" t="s">
        <v>86</v>
      </c>
      <c r="B8" s="30">
        <v>37253956</v>
      </c>
      <c r="C8" s="25">
        <v>37171135</v>
      </c>
      <c r="D8" s="26">
        <f t="shared" si="1"/>
        <v>-82821</v>
      </c>
      <c r="E8" s="27">
        <f t="shared" si="0"/>
        <v>-0.22231464491985764</v>
      </c>
      <c r="G8" s="26"/>
    </row>
    <row r="9" spans="1:7" ht="12.75">
      <c r="A9" s="29" t="s">
        <v>87</v>
      </c>
      <c r="B9" s="30">
        <v>5029196</v>
      </c>
      <c r="C9" s="25">
        <v>5075295</v>
      </c>
      <c r="D9" s="26">
        <f t="shared" si="1"/>
        <v>46099</v>
      </c>
      <c r="E9" s="27">
        <f t="shared" si="0"/>
        <v>0.916627627954846</v>
      </c>
      <c r="G9" s="26"/>
    </row>
    <row r="10" spans="1:5" ht="12.75">
      <c r="A10" s="29" t="s">
        <v>88</v>
      </c>
      <c r="B10" s="30">
        <v>3574097</v>
      </c>
      <c r="C10" s="25">
        <v>3523925</v>
      </c>
      <c r="D10" s="26">
        <f t="shared" si="1"/>
        <v>-50172</v>
      </c>
      <c r="E10" s="27">
        <f t="shared" si="0"/>
        <v>-1.4037671613277423</v>
      </c>
    </row>
    <row r="11" spans="1:5" ht="12.75">
      <c r="A11" s="29" t="s">
        <v>89</v>
      </c>
      <c r="B11" s="30">
        <v>897934</v>
      </c>
      <c r="C11" s="25">
        <v>889722</v>
      </c>
      <c r="D11" s="26">
        <f t="shared" si="1"/>
        <v>-8212</v>
      </c>
      <c r="E11" s="27">
        <f t="shared" si="0"/>
        <v>-0.9145438306156132</v>
      </c>
    </row>
    <row r="12" spans="1:5" ht="12.75">
      <c r="A12" s="29" t="s">
        <v>90</v>
      </c>
      <c r="B12" s="30">
        <v>601723</v>
      </c>
      <c r="C12" s="25">
        <v>607918</v>
      </c>
      <c r="D12" s="26">
        <f t="shared" si="1"/>
        <v>6195</v>
      </c>
      <c r="E12" s="27">
        <f t="shared" si="0"/>
        <v>1.0295434942656339</v>
      </c>
    </row>
    <row r="13" spans="1:5" ht="12.75">
      <c r="A13" s="29" t="s">
        <v>91</v>
      </c>
      <c r="B13" s="30">
        <v>18801310</v>
      </c>
      <c r="C13" s="25">
        <v>18636368</v>
      </c>
      <c r="D13" s="26">
        <f t="shared" si="1"/>
        <v>-164942</v>
      </c>
      <c r="E13" s="27">
        <f t="shared" si="0"/>
        <v>-0.8772899335205898</v>
      </c>
    </row>
    <row r="14" spans="1:5" ht="12.75">
      <c r="A14" s="29" t="s">
        <v>92</v>
      </c>
      <c r="B14" s="30">
        <v>9687653</v>
      </c>
      <c r="C14" s="25">
        <v>9884534</v>
      </c>
      <c r="D14" s="26">
        <f t="shared" si="1"/>
        <v>196881</v>
      </c>
      <c r="E14" s="27">
        <f t="shared" si="0"/>
        <v>2.0322879029626684</v>
      </c>
    </row>
    <row r="15" spans="1:5" ht="12.75">
      <c r="A15" s="29" t="s">
        <v>93</v>
      </c>
      <c r="B15" s="30">
        <v>1360301</v>
      </c>
      <c r="C15" s="25">
        <v>1296885</v>
      </c>
      <c r="D15" s="26">
        <f t="shared" si="1"/>
        <v>-63416</v>
      </c>
      <c r="E15" s="27">
        <f t="shared" si="0"/>
        <v>-4.66190938623143</v>
      </c>
    </row>
    <row r="16" spans="1:5" ht="12.75">
      <c r="A16" s="29" t="s">
        <v>94</v>
      </c>
      <c r="B16" s="30">
        <v>1567582</v>
      </c>
      <c r="C16" s="25">
        <v>1555957</v>
      </c>
      <c r="D16" s="26">
        <f t="shared" si="1"/>
        <v>-11625</v>
      </c>
      <c r="E16" s="27">
        <f t="shared" si="0"/>
        <v>-0.7415879998622082</v>
      </c>
    </row>
    <row r="17" spans="1:5" ht="12.75">
      <c r="A17" s="29" t="s">
        <v>95</v>
      </c>
      <c r="B17" s="30">
        <v>12830632</v>
      </c>
      <c r="C17" s="25">
        <v>12931584</v>
      </c>
      <c r="D17" s="26">
        <f t="shared" si="1"/>
        <v>100952</v>
      </c>
      <c r="E17" s="27">
        <f t="shared" si="0"/>
        <v>0.7868045782935712</v>
      </c>
    </row>
    <row r="18" spans="1:5" ht="12.75">
      <c r="A18" s="29" t="s">
        <v>96</v>
      </c>
      <c r="B18" s="30">
        <v>6483802</v>
      </c>
      <c r="C18" s="25">
        <v>6438366</v>
      </c>
      <c r="D18" s="26">
        <f t="shared" si="1"/>
        <v>-45436</v>
      </c>
      <c r="E18" s="27">
        <f t="shared" si="0"/>
        <v>-0.7007616827287446</v>
      </c>
    </row>
    <row r="19" spans="1:5" ht="12.75">
      <c r="A19" s="29" t="s">
        <v>97</v>
      </c>
      <c r="B19" s="30">
        <v>3046355</v>
      </c>
      <c r="C19" s="25">
        <v>3019493</v>
      </c>
      <c r="D19" s="26">
        <f t="shared" si="1"/>
        <v>-26862</v>
      </c>
      <c r="E19" s="27">
        <f t="shared" si="0"/>
        <v>-0.8817751050025358</v>
      </c>
    </row>
    <row r="20" spans="1:5" ht="12.75">
      <c r="A20" s="29" t="s">
        <v>98</v>
      </c>
      <c r="B20" s="30">
        <v>2853118</v>
      </c>
      <c r="C20" s="25">
        <v>2835125</v>
      </c>
      <c r="D20" s="26">
        <f t="shared" si="1"/>
        <v>-17993</v>
      </c>
      <c r="E20" s="27">
        <f t="shared" si="0"/>
        <v>-0.6306433873397456</v>
      </c>
    </row>
    <row r="21" spans="1:5" ht="12.75">
      <c r="A21" s="29" t="s">
        <v>99</v>
      </c>
      <c r="B21" s="30">
        <v>4339367</v>
      </c>
      <c r="C21" s="25">
        <v>4332584</v>
      </c>
      <c r="D21" s="26">
        <f t="shared" si="1"/>
        <v>-6783</v>
      </c>
      <c r="E21" s="27">
        <f t="shared" si="0"/>
        <v>-0.15631312124556415</v>
      </c>
    </row>
    <row r="22" spans="1:5" ht="12.75">
      <c r="A22" s="29" t="s">
        <v>100</v>
      </c>
      <c r="B22" s="30">
        <v>4533372</v>
      </c>
      <c r="C22" s="25">
        <v>4519356</v>
      </c>
      <c r="D22" s="26">
        <f t="shared" si="1"/>
        <v>-14016</v>
      </c>
      <c r="E22" s="27">
        <f t="shared" si="0"/>
        <v>-0.3091738335173024</v>
      </c>
    </row>
    <row r="23" spans="1:5" ht="12.75">
      <c r="A23" s="29" t="s">
        <v>101</v>
      </c>
      <c r="B23" s="30">
        <v>1328361</v>
      </c>
      <c r="C23" s="25">
        <v>1313697</v>
      </c>
      <c r="D23" s="26">
        <f t="shared" si="1"/>
        <v>-14664</v>
      </c>
      <c r="E23" s="27">
        <f t="shared" si="0"/>
        <v>-1.1039167816579982</v>
      </c>
    </row>
    <row r="24" spans="1:5" ht="12.75">
      <c r="A24" s="29" t="s">
        <v>102</v>
      </c>
      <c r="B24" s="30">
        <v>5773552</v>
      </c>
      <c r="C24" s="25">
        <v>5724856</v>
      </c>
      <c r="D24" s="26">
        <f t="shared" si="1"/>
        <v>-48696</v>
      </c>
      <c r="E24" s="27">
        <f t="shared" si="0"/>
        <v>-0.8434322579929997</v>
      </c>
    </row>
    <row r="25" spans="1:5" ht="12.75">
      <c r="A25" s="29" t="s">
        <v>103</v>
      </c>
      <c r="B25" s="30">
        <v>6547629</v>
      </c>
      <c r="C25" s="25">
        <v>6621588</v>
      </c>
      <c r="D25" s="26">
        <f t="shared" si="1"/>
        <v>73959</v>
      </c>
      <c r="E25" s="27">
        <f t="shared" si="0"/>
        <v>1.1295539194416788</v>
      </c>
    </row>
    <row r="26" spans="1:5" ht="12.75">
      <c r="A26" s="29" t="s">
        <v>104</v>
      </c>
      <c r="B26" s="30">
        <v>9883640</v>
      </c>
      <c r="C26" s="25">
        <v>9936913</v>
      </c>
      <c r="D26" s="26">
        <f t="shared" si="1"/>
        <v>53273</v>
      </c>
      <c r="E26" s="27">
        <f t="shared" si="0"/>
        <v>0.539001825238475</v>
      </c>
    </row>
    <row r="27" spans="1:5" ht="12.75">
      <c r="A27" s="29" t="s">
        <v>105</v>
      </c>
      <c r="B27" s="30">
        <v>5303925</v>
      </c>
      <c r="C27" s="25">
        <v>5283424</v>
      </c>
      <c r="D27" s="26">
        <f t="shared" si="1"/>
        <v>-20501</v>
      </c>
      <c r="E27" s="27">
        <f t="shared" si="0"/>
        <v>-0.3865250734126142</v>
      </c>
    </row>
    <row r="28" spans="1:5" ht="12.75">
      <c r="A28" s="29" t="s">
        <v>106</v>
      </c>
      <c r="B28" s="30">
        <v>2967297</v>
      </c>
      <c r="C28" s="25">
        <v>2957749</v>
      </c>
      <c r="D28" s="26">
        <f t="shared" si="1"/>
        <v>-9548</v>
      </c>
      <c r="E28" s="27">
        <f t="shared" si="0"/>
        <v>-0.32177432862298583</v>
      </c>
    </row>
    <row r="29" spans="1:5" ht="12.75">
      <c r="A29" s="29" t="s">
        <v>107</v>
      </c>
      <c r="B29" s="30">
        <v>5988927</v>
      </c>
      <c r="C29" s="25">
        <v>6004372</v>
      </c>
      <c r="D29" s="26">
        <f t="shared" si="1"/>
        <v>15445</v>
      </c>
      <c r="E29" s="27">
        <f t="shared" si="0"/>
        <v>0.2578926074737595</v>
      </c>
    </row>
    <row r="30" spans="1:5" ht="12.75">
      <c r="A30" s="29" t="s">
        <v>108</v>
      </c>
      <c r="B30" s="30">
        <v>989415</v>
      </c>
      <c r="C30" s="25">
        <v>978649</v>
      </c>
      <c r="D30" s="26">
        <f t="shared" si="1"/>
        <v>-10766</v>
      </c>
      <c r="E30" s="27">
        <f t="shared" si="0"/>
        <v>-1.0881177261310977</v>
      </c>
    </row>
    <row r="31" spans="1:5" ht="12.75">
      <c r="A31" s="29" t="s">
        <v>109</v>
      </c>
      <c r="B31" s="30">
        <v>1826341</v>
      </c>
      <c r="C31" s="25">
        <v>1807012</v>
      </c>
      <c r="D31" s="26">
        <f t="shared" si="1"/>
        <v>-19329</v>
      </c>
      <c r="E31" s="27">
        <f t="shared" si="0"/>
        <v>-1.0583456211079967</v>
      </c>
    </row>
    <row r="32" spans="1:5" ht="12.75">
      <c r="A32" s="29" t="s">
        <v>110</v>
      </c>
      <c r="B32" s="30">
        <v>2700551</v>
      </c>
      <c r="C32" s="25">
        <v>2650677</v>
      </c>
      <c r="D32" s="26">
        <f t="shared" si="1"/>
        <v>-49874</v>
      </c>
      <c r="E32" s="27">
        <f t="shared" si="0"/>
        <v>-1.846808299491474</v>
      </c>
    </row>
    <row r="33" spans="1:5" ht="12.75">
      <c r="A33" s="29" t="s">
        <v>111</v>
      </c>
      <c r="B33" s="30">
        <v>1316470</v>
      </c>
      <c r="C33" s="25">
        <v>1323202</v>
      </c>
      <c r="D33" s="26">
        <f t="shared" si="1"/>
        <v>6732</v>
      </c>
      <c r="E33" s="27">
        <f t="shared" si="0"/>
        <v>0.5113675207182845</v>
      </c>
    </row>
    <row r="34" spans="1:5" ht="12.75">
      <c r="A34" s="29" t="s">
        <v>112</v>
      </c>
      <c r="B34" s="30">
        <v>8791894</v>
      </c>
      <c r="C34" s="25">
        <v>8723152</v>
      </c>
      <c r="D34" s="26">
        <f t="shared" si="1"/>
        <v>-68742</v>
      </c>
      <c r="E34" s="27">
        <f t="shared" si="0"/>
        <v>-0.7818793083720071</v>
      </c>
    </row>
    <row r="35" spans="1:5" ht="12.75">
      <c r="A35" s="29" t="s">
        <v>113</v>
      </c>
      <c r="B35" s="30">
        <v>2059179</v>
      </c>
      <c r="C35" s="25">
        <v>2027191</v>
      </c>
      <c r="D35" s="26">
        <f t="shared" si="1"/>
        <v>-31988</v>
      </c>
      <c r="E35" s="27">
        <f aca="true" t="shared" si="2" ref="E35:E54">D35/B35*100</f>
        <v>-1.5534346455553403</v>
      </c>
    </row>
    <row r="36" spans="1:5" ht="12.75">
      <c r="A36" s="29" t="s">
        <v>114</v>
      </c>
      <c r="B36" s="30">
        <v>19378102</v>
      </c>
      <c r="C36" s="25">
        <v>19564202</v>
      </c>
      <c r="D36" s="26">
        <f t="shared" si="1"/>
        <v>186100</v>
      </c>
      <c r="E36" s="27">
        <f t="shared" si="2"/>
        <v>0.9603623719185708</v>
      </c>
    </row>
    <row r="37" spans="1:5" ht="12.75">
      <c r="A37" s="29" t="s">
        <v>115</v>
      </c>
      <c r="B37" s="30">
        <v>9535483</v>
      </c>
      <c r="C37" s="25">
        <v>9432921</v>
      </c>
      <c r="D37" s="26">
        <f t="shared" si="1"/>
        <v>-102562</v>
      </c>
      <c r="E37" s="27">
        <f t="shared" si="2"/>
        <v>-1.0755826422216892</v>
      </c>
    </row>
    <row r="38" spans="1:5" ht="12.75">
      <c r="A38" s="29" t="s">
        <v>116</v>
      </c>
      <c r="B38" s="30">
        <v>672591</v>
      </c>
      <c r="C38" s="25">
        <v>651787</v>
      </c>
      <c r="D38" s="26">
        <f t="shared" si="1"/>
        <v>-20804</v>
      </c>
      <c r="E38" s="27">
        <f t="shared" si="2"/>
        <v>-3.0931130508734137</v>
      </c>
    </row>
    <row r="39" spans="1:5" ht="12.75">
      <c r="A39" s="29" t="s">
        <v>117</v>
      </c>
      <c r="B39" s="30">
        <v>11536504</v>
      </c>
      <c r="C39" s="25">
        <v>11532245</v>
      </c>
      <c r="D39" s="26">
        <f t="shared" si="1"/>
        <v>-4259</v>
      </c>
      <c r="E39" s="27">
        <f t="shared" si="2"/>
        <v>-0.03691759652664273</v>
      </c>
    </row>
    <row r="40" spans="1:5" ht="12.75">
      <c r="A40" s="29" t="s">
        <v>118</v>
      </c>
      <c r="B40" s="30">
        <v>3751351</v>
      </c>
      <c r="C40" s="25">
        <v>3716212</v>
      </c>
      <c r="D40" s="26">
        <f t="shared" si="1"/>
        <v>-35139</v>
      </c>
      <c r="E40" s="27">
        <f t="shared" si="2"/>
        <v>-0.9367025372992289</v>
      </c>
    </row>
    <row r="41" spans="1:5" ht="12.75">
      <c r="A41" s="29" t="s">
        <v>119</v>
      </c>
      <c r="B41" s="30">
        <v>3831074</v>
      </c>
      <c r="C41" s="25">
        <v>3847469</v>
      </c>
      <c r="D41" s="26">
        <f t="shared" si="1"/>
        <v>16395</v>
      </c>
      <c r="E41" s="27">
        <f t="shared" si="2"/>
        <v>0.42794788093364944</v>
      </c>
    </row>
    <row r="42" spans="1:5" ht="12.75">
      <c r="A42" s="29" t="s">
        <v>120</v>
      </c>
      <c r="B42" s="30">
        <v>12702379</v>
      </c>
      <c r="C42" s="25">
        <v>12625433</v>
      </c>
      <c r="D42" s="26">
        <f t="shared" si="1"/>
        <v>-76946</v>
      </c>
      <c r="E42" s="27">
        <f t="shared" si="2"/>
        <v>-0.6057605429660066</v>
      </c>
    </row>
    <row r="43" spans="1:5" ht="12.75">
      <c r="A43" s="29" t="s">
        <v>121</v>
      </c>
      <c r="B43" s="30">
        <v>1052567</v>
      </c>
      <c r="C43" s="25">
        <v>1056987</v>
      </c>
      <c r="D43" s="26">
        <f t="shared" si="1"/>
        <v>4420</v>
      </c>
      <c r="E43" s="27">
        <f t="shared" si="2"/>
        <v>0.41992576244552604</v>
      </c>
    </row>
    <row r="44" spans="1:5" ht="12.75">
      <c r="A44" s="29" t="s">
        <v>122</v>
      </c>
      <c r="B44" s="30">
        <v>4625364</v>
      </c>
      <c r="C44" s="25">
        <v>4586078</v>
      </c>
      <c r="D44" s="26">
        <f t="shared" si="1"/>
        <v>-39286</v>
      </c>
      <c r="E44" s="27">
        <f t="shared" si="2"/>
        <v>-0.8493601800852864</v>
      </c>
    </row>
    <row r="45" spans="1:5" ht="12.75">
      <c r="A45" s="29" t="s">
        <v>123</v>
      </c>
      <c r="B45" s="30">
        <v>814180</v>
      </c>
      <c r="C45" s="25">
        <v>817760</v>
      </c>
      <c r="D45" s="26">
        <f t="shared" si="1"/>
        <v>3580</v>
      </c>
      <c r="E45" s="27">
        <f t="shared" si="2"/>
        <v>0.43970620747254907</v>
      </c>
    </row>
    <row r="46" spans="1:5" ht="12.75">
      <c r="A46" s="29" t="s">
        <v>124</v>
      </c>
      <c r="B46" s="30">
        <v>6346105</v>
      </c>
      <c r="C46" s="25">
        <v>6326403</v>
      </c>
      <c r="D46" s="26">
        <f t="shared" si="1"/>
        <v>-19702</v>
      </c>
      <c r="E46" s="27">
        <f t="shared" si="2"/>
        <v>-0.3104581471627085</v>
      </c>
    </row>
    <row r="47" spans="1:5" ht="12.75">
      <c r="A47" s="29" t="s">
        <v>125</v>
      </c>
      <c r="B47" s="30">
        <v>25145561</v>
      </c>
      <c r="C47" s="25">
        <v>25101907</v>
      </c>
      <c r="D47" s="26">
        <f t="shared" si="1"/>
        <v>-43654</v>
      </c>
      <c r="E47" s="27">
        <f t="shared" si="2"/>
        <v>-0.17360519417323797</v>
      </c>
    </row>
    <row r="48" spans="1:5" ht="12.75">
      <c r="A48" s="29" t="s">
        <v>126</v>
      </c>
      <c r="B48" s="30">
        <v>2763885</v>
      </c>
      <c r="C48" s="25">
        <v>2818242</v>
      </c>
      <c r="D48" s="26">
        <f t="shared" si="1"/>
        <v>54357</v>
      </c>
      <c r="E48" s="27">
        <f t="shared" si="2"/>
        <v>1.9666881943351477</v>
      </c>
    </row>
    <row r="49" spans="1:5" ht="12.75">
      <c r="A49" s="29" t="s">
        <v>127</v>
      </c>
      <c r="B49" s="30">
        <v>625741</v>
      </c>
      <c r="C49" s="25">
        <v>622191</v>
      </c>
      <c r="D49" s="26">
        <f t="shared" si="1"/>
        <v>-3550</v>
      </c>
      <c r="E49" s="27">
        <f t="shared" si="2"/>
        <v>-0.5673273766622293</v>
      </c>
    </row>
    <row r="50" spans="1:5" ht="12.75">
      <c r="A50" s="29" t="s">
        <v>128</v>
      </c>
      <c r="B50" s="30">
        <v>8001024</v>
      </c>
      <c r="C50" s="25">
        <v>7928720</v>
      </c>
      <c r="D50" s="26">
        <f t="shared" si="1"/>
        <v>-72304</v>
      </c>
      <c r="E50" s="27">
        <f t="shared" si="2"/>
        <v>-0.9036843284059639</v>
      </c>
    </row>
    <row r="51" spans="1:5" ht="12.75">
      <c r="A51" s="29" t="s">
        <v>129</v>
      </c>
      <c r="B51" s="30">
        <v>6724540</v>
      </c>
      <c r="C51" s="25">
        <v>6727469</v>
      </c>
      <c r="D51" s="26">
        <f t="shared" si="1"/>
        <v>2929</v>
      </c>
      <c r="E51" s="27">
        <f t="shared" si="2"/>
        <v>0.043556882701270276</v>
      </c>
    </row>
    <row r="52" spans="1:5" ht="12.75">
      <c r="A52" s="29" t="s">
        <v>130</v>
      </c>
      <c r="B52" s="30">
        <v>1852994</v>
      </c>
      <c r="C52" s="25">
        <v>1824505</v>
      </c>
      <c r="D52" s="26">
        <f t="shared" si="1"/>
        <v>-28489</v>
      </c>
      <c r="E52" s="27">
        <f t="shared" si="2"/>
        <v>-1.5374577575534514</v>
      </c>
    </row>
    <row r="53" spans="1:5" ht="12.75">
      <c r="A53" s="29" t="s">
        <v>131</v>
      </c>
      <c r="B53" s="30">
        <v>5686986</v>
      </c>
      <c r="C53" s="25">
        <v>5664218</v>
      </c>
      <c r="D53" s="26">
        <f t="shared" si="1"/>
        <v>-22768</v>
      </c>
      <c r="E53" s="27">
        <f t="shared" si="2"/>
        <v>-0.40035266483863335</v>
      </c>
    </row>
    <row r="54" spans="1:5" ht="12.75">
      <c r="A54" s="29" t="s">
        <v>132</v>
      </c>
      <c r="B54" s="30">
        <v>563626</v>
      </c>
      <c r="C54" s="25">
        <v>546821</v>
      </c>
      <c r="D54" s="26">
        <f t="shared" si="1"/>
        <v>-16805</v>
      </c>
      <c r="E54" s="27">
        <f t="shared" si="2"/>
        <v>-2.981587080794711</v>
      </c>
    </row>
    <row r="55" spans="1:2" ht="12.75">
      <c r="A55" s="29"/>
      <c r="B55" s="30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D3:E5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7.00390625" style="0" customWidth="1"/>
    <col min="2" max="2" width="11.00390625" style="0" customWidth="1"/>
    <col min="3" max="4" width="10.8515625" style="0" customWidth="1"/>
    <col min="5" max="7" width="11.00390625" style="0" customWidth="1"/>
    <col min="8" max="8" width="10.7109375" style="0" customWidth="1"/>
    <col min="9" max="10" width="10.57421875" style="0" customWidth="1"/>
  </cols>
  <sheetData>
    <row r="1" spans="2:13" ht="12.75">
      <c r="B1" s="17" t="s">
        <v>61</v>
      </c>
      <c r="C1" s="17"/>
      <c r="D1" s="50"/>
      <c r="E1" s="17" t="s">
        <v>139</v>
      </c>
      <c r="F1" s="17"/>
      <c r="G1" s="50"/>
      <c r="H1" s="17" t="s">
        <v>140</v>
      </c>
      <c r="I1" s="17"/>
      <c r="J1" s="50"/>
      <c r="K1" s="17" t="s">
        <v>203</v>
      </c>
      <c r="L1" s="17"/>
      <c r="M1" s="17"/>
    </row>
    <row r="2" spans="2:13" ht="12.75">
      <c r="B2" s="4">
        <v>1990</v>
      </c>
      <c r="C2" s="4">
        <v>2000</v>
      </c>
      <c r="D2" s="57">
        <v>2010</v>
      </c>
      <c r="E2" s="4">
        <v>1990</v>
      </c>
      <c r="F2" s="4">
        <v>2000</v>
      </c>
      <c r="G2" s="60">
        <v>2010</v>
      </c>
      <c r="H2" s="4">
        <v>1990</v>
      </c>
      <c r="I2" s="4">
        <v>2000</v>
      </c>
      <c r="J2" s="60">
        <v>2010</v>
      </c>
      <c r="K2" s="4">
        <v>1990</v>
      </c>
      <c r="L2" s="4">
        <v>2000</v>
      </c>
      <c r="M2" s="9">
        <v>2010</v>
      </c>
    </row>
    <row r="3" spans="1:13" ht="12.75">
      <c r="A3" s="4" t="s">
        <v>81</v>
      </c>
      <c r="B3" s="34">
        <v>248709873</v>
      </c>
      <c r="C3" s="34">
        <v>281421906</v>
      </c>
      <c r="D3" s="59">
        <v>308745538</v>
      </c>
      <c r="E3" s="34">
        <v>242012129</v>
      </c>
      <c r="F3" s="34">
        <v>273643273</v>
      </c>
      <c r="G3" s="53">
        <v>300758215</v>
      </c>
      <c r="H3" s="33">
        <f>B3-E3</f>
        <v>6697744</v>
      </c>
      <c r="I3" s="33">
        <f>C3-F3</f>
        <v>7778633</v>
      </c>
      <c r="J3" s="61">
        <f>D3-G3</f>
        <v>7987323</v>
      </c>
      <c r="K3" s="35">
        <f>H3/B3*100</f>
        <v>2.6929948213193775</v>
      </c>
      <c r="L3" s="35">
        <f>I3/C3*100</f>
        <v>2.764046733447964</v>
      </c>
      <c r="M3" s="35">
        <f>J3/D3*100</f>
        <v>2.5870245936963143</v>
      </c>
    </row>
    <row r="4" spans="1:13" ht="12.75">
      <c r="A4" s="4" t="s">
        <v>11</v>
      </c>
      <c r="B4" s="34">
        <v>4040587</v>
      </c>
      <c r="C4" s="34">
        <v>4447100</v>
      </c>
      <c r="D4" s="59">
        <v>4779736</v>
      </c>
      <c r="E4" s="33">
        <v>3948185</v>
      </c>
      <c r="F4" s="33">
        <v>4332380</v>
      </c>
      <c r="G4" s="53">
        <v>4663920</v>
      </c>
      <c r="H4" s="33">
        <f aca="true" t="shared" si="0" ref="H4:H54">B4-E4</f>
        <v>92402</v>
      </c>
      <c r="I4" s="33">
        <f aca="true" t="shared" si="1" ref="I4:I54">C4-F4</f>
        <v>114720</v>
      </c>
      <c r="J4" s="61">
        <f aca="true" t="shared" si="2" ref="J4:J54">D4-G4</f>
        <v>115816</v>
      </c>
      <c r="K4" s="35">
        <f aca="true" t="shared" si="3" ref="K4:K54">H4/B4*100</f>
        <v>2.2868459458984547</v>
      </c>
      <c r="L4" s="35">
        <f aca="true" t="shared" si="4" ref="L4:L54">I4/C4*100</f>
        <v>2.579658653954262</v>
      </c>
      <c r="M4" s="35">
        <f aca="true" t="shared" si="5" ref="M4:M54">J4/D4*100</f>
        <v>2.4230626963497564</v>
      </c>
    </row>
    <row r="5" spans="1:13" ht="12.75">
      <c r="A5" s="4" t="s">
        <v>12</v>
      </c>
      <c r="B5" s="34">
        <v>550043</v>
      </c>
      <c r="C5" s="34">
        <v>626932</v>
      </c>
      <c r="D5" s="59">
        <v>710231</v>
      </c>
      <c r="E5" s="33">
        <v>529342</v>
      </c>
      <c r="F5" s="33">
        <v>607583</v>
      </c>
      <c r="G5" s="53">
        <v>683879</v>
      </c>
      <c r="H5" s="33">
        <f t="shared" si="0"/>
        <v>20701</v>
      </c>
      <c r="I5" s="33">
        <f t="shared" si="1"/>
        <v>19349</v>
      </c>
      <c r="J5" s="61">
        <f t="shared" si="2"/>
        <v>26352</v>
      </c>
      <c r="K5" s="35">
        <f t="shared" si="3"/>
        <v>3.763523942673573</v>
      </c>
      <c r="L5" s="35">
        <f t="shared" si="4"/>
        <v>3.086299630581945</v>
      </c>
      <c r="M5" s="35">
        <f t="shared" si="5"/>
        <v>3.7103421281245117</v>
      </c>
    </row>
    <row r="6" spans="1:13" ht="12.75">
      <c r="A6" s="4" t="s">
        <v>0</v>
      </c>
      <c r="B6" s="34">
        <v>3665228</v>
      </c>
      <c r="C6" s="34">
        <v>5130632</v>
      </c>
      <c r="D6" s="59">
        <v>6392017</v>
      </c>
      <c r="E6" s="33">
        <v>3584545</v>
      </c>
      <c r="F6" s="33">
        <v>5020782</v>
      </c>
      <c r="G6" s="53">
        <v>6252633</v>
      </c>
      <c r="H6" s="33">
        <f t="shared" si="0"/>
        <v>80683</v>
      </c>
      <c r="I6" s="33">
        <f t="shared" si="1"/>
        <v>109850</v>
      </c>
      <c r="J6" s="61">
        <f t="shared" si="2"/>
        <v>139384</v>
      </c>
      <c r="K6" s="35">
        <f t="shared" si="3"/>
        <v>2.201309168215456</v>
      </c>
      <c r="L6" s="35">
        <f t="shared" si="4"/>
        <v>2.1410617639308374</v>
      </c>
      <c r="M6" s="35">
        <f t="shared" si="5"/>
        <v>2.1805949514840153</v>
      </c>
    </row>
    <row r="7" spans="1:13" ht="12.75">
      <c r="A7" s="4" t="s">
        <v>13</v>
      </c>
      <c r="B7" s="34">
        <v>2350725</v>
      </c>
      <c r="C7" s="34">
        <v>2673400</v>
      </c>
      <c r="D7" s="59">
        <v>2915918</v>
      </c>
      <c r="E7" s="33">
        <v>2292393</v>
      </c>
      <c r="F7" s="33">
        <v>2599492</v>
      </c>
      <c r="G7" s="53">
        <v>2836987</v>
      </c>
      <c r="H7" s="33">
        <f t="shared" si="0"/>
        <v>58332</v>
      </c>
      <c r="I7" s="33">
        <f t="shared" si="1"/>
        <v>73908</v>
      </c>
      <c r="J7" s="61">
        <f t="shared" si="2"/>
        <v>78931</v>
      </c>
      <c r="K7" s="35">
        <f t="shared" si="3"/>
        <v>2.4814472130938325</v>
      </c>
      <c r="L7" s="35">
        <f t="shared" si="4"/>
        <v>2.764569462108177</v>
      </c>
      <c r="M7" s="35">
        <f t="shared" si="5"/>
        <v>2.70690053698355</v>
      </c>
    </row>
    <row r="8" spans="1:13" ht="12.75">
      <c r="A8" s="4" t="s">
        <v>14</v>
      </c>
      <c r="B8" s="34">
        <v>29760021</v>
      </c>
      <c r="C8" s="34">
        <v>33871648</v>
      </c>
      <c r="D8" s="59">
        <v>37253956</v>
      </c>
      <c r="E8" s="33">
        <v>29008161</v>
      </c>
      <c r="F8" s="33">
        <v>33051894</v>
      </c>
      <c r="G8" s="53">
        <v>36434140</v>
      </c>
      <c r="H8" s="33">
        <f t="shared" si="0"/>
        <v>751860</v>
      </c>
      <c r="I8" s="33">
        <f t="shared" si="1"/>
        <v>819754</v>
      </c>
      <c r="J8" s="61">
        <f t="shared" si="2"/>
        <v>819816</v>
      </c>
      <c r="K8" s="35">
        <f t="shared" si="3"/>
        <v>2.5264095075739363</v>
      </c>
      <c r="L8" s="35">
        <f t="shared" si="4"/>
        <v>2.4201774888543954</v>
      </c>
      <c r="M8" s="35">
        <f t="shared" si="5"/>
        <v>2.2006146139218075</v>
      </c>
    </row>
    <row r="9" spans="1:13" ht="12.75">
      <c r="A9" s="4" t="s">
        <v>15</v>
      </c>
      <c r="B9" s="34">
        <v>3294394</v>
      </c>
      <c r="C9" s="34">
        <v>4301261</v>
      </c>
      <c r="D9" s="59">
        <v>5029196</v>
      </c>
      <c r="E9" s="33">
        <v>3214922</v>
      </c>
      <c r="F9" s="33">
        <v>4198306</v>
      </c>
      <c r="G9" s="53">
        <v>4913318</v>
      </c>
      <c r="H9" s="33">
        <f t="shared" si="0"/>
        <v>79472</v>
      </c>
      <c r="I9" s="33">
        <f t="shared" si="1"/>
        <v>102955</v>
      </c>
      <c r="J9" s="61">
        <f t="shared" si="2"/>
        <v>115878</v>
      </c>
      <c r="K9" s="35">
        <f t="shared" si="3"/>
        <v>2.4123404790076717</v>
      </c>
      <c r="L9" s="35">
        <f t="shared" si="4"/>
        <v>2.39360038835123</v>
      </c>
      <c r="M9" s="35">
        <f t="shared" si="5"/>
        <v>2.3041058650329</v>
      </c>
    </row>
    <row r="10" spans="1:13" ht="12.75">
      <c r="A10" s="4" t="s">
        <v>16</v>
      </c>
      <c r="B10" s="34">
        <v>3287116</v>
      </c>
      <c r="C10" s="34">
        <v>3405565</v>
      </c>
      <c r="D10" s="59">
        <v>3574097</v>
      </c>
      <c r="E10" s="33">
        <v>3185949</v>
      </c>
      <c r="F10" s="33">
        <v>3297626</v>
      </c>
      <c r="G10" s="53">
        <v>3455945</v>
      </c>
      <c r="H10" s="33">
        <f t="shared" si="0"/>
        <v>101167</v>
      </c>
      <c r="I10" s="33">
        <f t="shared" si="1"/>
        <v>107939</v>
      </c>
      <c r="J10" s="61">
        <f t="shared" si="2"/>
        <v>118152</v>
      </c>
      <c r="K10" s="35">
        <f t="shared" si="3"/>
        <v>3.0776826859776167</v>
      </c>
      <c r="L10" s="35">
        <f t="shared" si="4"/>
        <v>3.1694887632448654</v>
      </c>
      <c r="M10" s="35">
        <f t="shared" si="5"/>
        <v>3.305786048895707</v>
      </c>
    </row>
    <row r="11" spans="1:13" ht="12.75">
      <c r="A11" s="4" t="s">
        <v>17</v>
      </c>
      <c r="B11" s="34">
        <v>666168</v>
      </c>
      <c r="C11" s="34">
        <v>783600</v>
      </c>
      <c r="D11" s="59">
        <v>897934</v>
      </c>
      <c r="E11" s="33">
        <v>646097</v>
      </c>
      <c r="F11" s="33">
        <v>759017</v>
      </c>
      <c r="G11" s="53">
        <v>873521</v>
      </c>
      <c r="H11" s="33">
        <f t="shared" si="0"/>
        <v>20071</v>
      </c>
      <c r="I11" s="33">
        <f t="shared" si="1"/>
        <v>24583</v>
      </c>
      <c r="J11" s="61">
        <f t="shared" si="2"/>
        <v>24413</v>
      </c>
      <c r="K11" s="35">
        <f t="shared" si="3"/>
        <v>3.0129036519316448</v>
      </c>
      <c r="L11" s="35">
        <f t="shared" si="4"/>
        <v>3.137187340479837</v>
      </c>
      <c r="M11" s="35">
        <f t="shared" si="5"/>
        <v>2.718796704434847</v>
      </c>
    </row>
    <row r="12" spans="1:13" ht="12.75">
      <c r="A12" s="4" t="s">
        <v>18</v>
      </c>
      <c r="B12" s="34">
        <v>606900</v>
      </c>
      <c r="C12" s="34">
        <v>572059</v>
      </c>
      <c r="D12" s="59">
        <v>601723</v>
      </c>
      <c r="E12" s="33">
        <v>565183</v>
      </c>
      <c r="F12" s="33">
        <v>536497</v>
      </c>
      <c r="G12" s="53">
        <v>561702</v>
      </c>
      <c r="H12" s="33">
        <f t="shared" si="0"/>
        <v>41717</v>
      </c>
      <c r="I12" s="33">
        <f t="shared" si="1"/>
        <v>35562</v>
      </c>
      <c r="J12" s="61">
        <f t="shared" si="2"/>
        <v>40021</v>
      </c>
      <c r="K12" s="35">
        <f t="shared" si="3"/>
        <v>6.873784808040863</v>
      </c>
      <c r="L12" s="35">
        <f t="shared" si="4"/>
        <v>6.21649165558098</v>
      </c>
      <c r="M12" s="35">
        <f t="shared" si="5"/>
        <v>6.651067019209836</v>
      </c>
    </row>
    <row r="13" spans="1:13" ht="12.75">
      <c r="A13" s="4" t="s">
        <v>19</v>
      </c>
      <c r="B13" s="34">
        <v>12937926</v>
      </c>
      <c r="C13" s="34">
        <v>15982378</v>
      </c>
      <c r="D13" s="59">
        <v>18801310</v>
      </c>
      <c r="E13" s="33">
        <v>12630465</v>
      </c>
      <c r="F13" s="33">
        <v>15593433</v>
      </c>
      <c r="G13" s="53">
        <v>18379601</v>
      </c>
      <c r="H13" s="33">
        <f t="shared" si="0"/>
        <v>307461</v>
      </c>
      <c r="I13" s="33">
        <f t="shared" si="1"/>
        <v>388945</v>
      </c>
      <c r="J13" s="61">
        <f t="shared" si="2"/>
        <v>421709</v>
      </c>
      <c r="K13" s="35">
        <f t="shared" si="3"/>
        <v>2.376431894880215</v>
      </c>
      <c r="L13" s="35">
        <f t="shared" si="4"/>
        <v>2.4335865413770095</v>
      </c>
      <c r="M13" s="35">
        <f t="shared" si="5"/>
        <v>2.2429766861989933</v>
      </c>
    </row>
    <row r="14" spans="1:13" ht="12.75">
      <c r="A14" s="4" t="s">
        <v>20</v>
      </c>
      <c r="B14" s="34">
        <v>6478216</v>
      </c>
      <c r="C14" s="34">
        <v>8186453</v>
      </c>
      <c r="D14" s="59">
        <v>9687653</v>
      </c>
      <c r="E14" s="33">
        <v>6304583</v>
      </c>
      <c r="F14" s="33">
        <v>7952631</v>
      </c>
      <c r="G14" s="53">
        <v>9434454</v>
      </c>
      <c r="H14" s="33">
        <f t="shared" si="0"/>
        <v>173633</v>
      </c>
      <c r="I14" s="33">
        <f t="shared" si="1"/>
        <v>233822</v>
      </c>
      <c r="J14" s="61">
        <f t="shared" si="2"/>
        <v>253199</v>
      </c>
      <c r="K14" s="35">
        <f t="shared" si="3"/>
        <v>2.680259503542333</v>
      </c>
      <c r="L14" s="35">
        <f t="shared" si="4"/>
        <v>2.8562064669521705</v>
      </c>
      <c r="M14" s="35">
        <f t="shared" si="5"/>
        <v>2.613625818348366</v>
      </c>
    </row>
    <row r="15" spans="1:13" ht="12.75">
      <c r="A15" s="4" t="s">
        <v>21</v>
      </c>
      <c r="B15" s="34">
        <v>1108229</v>
      </c>
      <c r="C15" s="34">
        <v>1211537</v>
      </c>
      <c r="D15" s="59">
        <v>1360301</v>
      </c>
      <c r="E15" s="33">
        <v>1070597</v>
      </c>
      <c r="F15" s="33">
        <v>1175755</v>
      </c>
      <c r="G15" s="53">
        <v>1317421</v>
      </c>
      <c r="H15" s="33">
        <f t="shared" si="0"/>
        <v>37632</v>
      </c>
      <c r="I15" s="33">
        <f t="shared" si="1"/>
        <v>35782</v>
      </c>
      <c r="J15" s="61">
        <f t="shared" si="2"/>
        <v>42880</v>
      </c>
      <c r="K15" s="35">
        <f t="shared" si="3"/>
        <v>3.395688075298517</v>
      </c>
      <c r="L15" s="35">
        <f t="shared" si="4"/>
        <v>2.953438483513091</v>
      </c>
      <c r="M15" s="35">
        <f t="shared" si="5"/>
        <v>3.1522435108112106</v>
      </c>
    </row>
    <row r="16" spans="1:13" ht="12.75">
      <c r="A16" s="4" t="s">
        <v>22</v>
      </c>
      <c r="B16" s="34">
        <v>1006749</v>
      </c>
      <c r="C16" s="34">
        <v>1293953</v>
      </c>
      <c r="D16" s="59">
        <v>1567582</v>
      </c>
      <c r="E16" s="33">
        <v>985259</v>
      </c>
      <c r="F16" s="33">
        <v>1262457</v>
      </c>
      <c r="G16" s="53">
        <v>1538631</v>
      </c>
      <c r="H16" s="33">
        <f t="shared" si="0"/>
        <v>21490</v>
      </c>
      <c r="I16" s="33">
        <f t="shared" si="1"/>
        <v>31496</v>
      </c>
      <c r="J16" s="61">
        <f t="shared" si="2"/>
        <v>28951</v>
      </c>
      <c r="K16" s="35">
        <f t="shared" si="3"/>
        <v>2.1345936276072788</v>
      </c>
      <c r="L16" s="35">
        <f t="shared" si="4"/>
        <v>2.4340915010050597</v>
      </c>
      <c r="M16" s="35">
        <f t="shared" si="5"/>
        <v>1.846857134108455</v>
      </c>
    </row>
    <row r="17" spans="1:13" ht="12.75">
      <c r="A17" s="4" t="s">
        <v>23</v>
      </c>
      <c r="B17" s="34">
        <v>11430602</v>
      </c>
      <c r="C17" s="34">
        <v>12419293</v>
      </c>
      <c r="D17" s="59">
        <v>12830632</v>
      </c>
      <c r="E17" s="33">
        <v>11143646</v>
      </c>
      <c r="F17" s="33">
        <v>12097512</v>
      </c>
      <c r="G17" s="53">
        <v>12528859</v>
      </c>
      <c r="H17" s="33">
        <f t="shared" si="0"/>
        <v>286956</v>
      </c>
      <c r="I17" s="33">
        <f t="shared" si="1"/>
        <v>321781</v>
      </c>
      <c r="J17" s="61">
        <f t="shared" si="2"/>
        <v>301773</v>
      </c>
      <c r="K17" s="35">
        <f t="shared" si="3"/>
        <v>2.510418961311049</v>
      </c>
      <c r="L17" s="35">
        <f t="shared" si="4"/>
        <v>2.590976797149403</v>
      </c>
      <c r="M17" s="35">
        <f t="shared" si="5"/>
        <v>2.351972997121264</v>
      </c>
    </row>
    <row r="18" spans="1:13" ht="12.75">
      <c r="A18" s="4" t="s">
        <v>24</v>
      </c>
      <c r="B18" s="34">
        <v>5544159</v>
      </c>
      <c r="C18" s="34">
        <v>6080485</v>
      </c>
      <c r="D18" s="59">
        <v>6483802</v>
      </c>
      <c r="E18" s="33">
        <v>5382167</v>
      </c>
      <c r="F18" s="33">
        <v>5902331</v>
      </c>
      <c r="G18" s="53">
        <v>6296879</v>
      </c>
      <c r="H18" s="33">
        <f t="shared" si="0"/>
        <v>161992</v>
      </c>
      <c r="I18" s="33">
        <f t="shared" si="1"/>
        <v>178154</v>
      </c>
      <c r="J18" s="61">
        <f t="shared" si="2"/>
        <v>186923</v>
      </c>
      <c r="K18" s="35">
        <f t="shared" si="3"/>
        <v>2.9218498242925572</v>
      </c>
      <c r="L18" s="35">
        <f t="shared" si="4"/>
        <v>2.929930753879008</v>
      </c>
      <c r="M18" s="35">
        <f t="shared" si="5"/>
        <v>2.8829227049191197</v>
      </c>
    </row>
    <row r="19" spans="1:13" ht="12.75">
      <c r="A19" s="4" t="s">
        <v>25</v>
      </c>
      <c r="B19" s="34">
        <v>2776755</v>
      </c>
      <c r="C19" s="34">
        <v>2926324</v>
      </c>
      <c r="D19" s="59">
        <v>3046355</v>
      </c>
      <c r="E19" s="33">
        <v>2677235</v>
      </c>
      <c r="F19" s="33">
        <v>2822155</v>
      </c>
      <c r="G19" s="53">
        <v>2948243</v>
      </c>
      <c r="H19" s="33">
        <f t="shared" si="0"/>
        <v>99520</v>
      </c>
      <c r="I19" s="33">
        <f t="shared" si="1"/>
        <v>104169</v>
      </c>
      <c r="J19" s="61">
        <f t="shared" si="2"/>
        <v>98112</v>
      </c>
      <c r="K19" s="35">
        <f t="shared" si="3"/>
        <v>3.5840396433966983</v>
      </c>
      <c r="L19" s="35">
        <f t="shared" si="4"/>
        <v>3.559722026679206</v>
      </c>
      <c r="M19" s="35">
        <f t="shared" si="5"/>
        <v>3.2206358090242277</v>
      </c>
    </row>
    <row r="20" spans="1:13" ht="12.75">
      <c r="A20" s="4" t="s">
        <v>26</v>
      </c>
      <c r="B20" s="34">
        <v>2477574</v>
      </c>
      <c r="C20" s="34">
        <v>2688418</v>
      </c>
      <c r="D20" s="59">
        <v>2853118</v>
      </c>
      <c r="E20" s="33">
        <v>2394809</v>
      </c>
      <c r="F20" s="33">
        <v>2606468</v>
      </c>
      <c r="G20" s="53">
        <v>2774044</v>
      </c>
      <c r="H20" s="33">
        <f t="shared" si="0"/>
        <v>82765</v>
      </c>
      <c r="I20" s="33">
        <f t="shared" si="1"/>
        <v>81950</v>
      </c>
      <c r="J20" s="61">
        <f t="shared" si="2"/>
        <v>79074</v>
      </c>
      <c r="K20" s="35">
        <f t="shared" si="3"/>
        <v>3.3405662151766204</v>
      </c>
      <c r="L20" s="35">
        <f t="shared" si="4"/>
        <v>3.048261096302733</v>
      </c>
      <c r="M20" s="35">
        <f t="shared" si="5"/>
        <v>2.7714942038850126</v>
      </c>
    </row>
    <row r="21" spans="1:13" ht="12.75">
      <c r="A21" s="4" t="s">
        <v>27</v>
      </c>
      <c r="B21" s="34">
        <v>3685296</v>
      </c>
      <c r="C21" s="34">
        <v>4041769</v>
      </c>
      <c r="D21" s="59">
        <v>4339367</v>
      </c>
      <c r="E21" s="33">
        <v>3584120</v>
      </c>
      <c r="F21" s="33">
        <v>3926965</v>
      </c>
      <c r="G21" s="53">
        <v>4213497</v>
      </c>
      <c r="H21" s="33">
        <f t="shared" si="0"/>
        <v>101176</v>
      </c>
      <c r="I21" s="33">
        <f t="shared" si="1"/>
        <v>114804</v>
      </c>
      <c r="J21" s="61">
        <f t="shared" si="2"/>
        <v>125870</v>
      </c>
      <c r="K21" s="35">
        <f t="shared" si="3"/>
        <v>2.74539684193617</v>
      </c>
      <c r="L21" s="35">
        <f t="shared" si="4"/>
        <v>2.8404394214513498</v>
      </c>
      <c r="M21" s="35">
        <f t="shared" si="5"/>
        <v>2.9006534824088397</v>
      </c>
    </row>
    <row r="22" spans="1:13" ht="12.75">
      <c r="A22" s="4" t="s">
        <v>28</v>
      </c>
      <c r="B22" s="34">
        <v>4219973</v>
      </c>
      <c r="C22" s="34">
        <v>4468976</v>
      </c>
      <c r="D22" s="59">
        <v>4533372</v>
      </c>
      <c r="E22" s="33">
        <v>4107395</v>
      </c>
      <c r="F22" s="33">
        <v>4333011</v>
      </c>
      <c r="G22" s="53">
        <v>4405945</v>
      </c>
      <c r="H22" s="33">
        <f t="shared" si="0"/>
        <v>112578</v>
      </c>
      <c r="I22" s="33">
        <f t="shared" si="1"/>
        <v>135965</v>
      </c>
      <c r="J22" s="61">
        <f t="shared" si="2"/>
        <v>127427</v>
      </c>
      <c r="K22" s="35">
        <f t="shared" si="3"/>
        <v>2.667742186976078</v>
      </c>
      <c r="L22" s="35">
        <f t="shared" si="4"/>
        <v>3.0424195609911533</v>
      </c>
      <c r="M22" s="35">
        <f t="shared" si="5"/>
        <v>2.810865730851119</v>
      </c>
    </row>
    <row r="23" spans="1:13" ht="12.75">
      <c r="A23" s="4" t="s">
        <v>29</v>
      </c>
      <c r="B23" s="34">
        <v>1227928</v>
      </c>
      <c r="C23" s="34">
        <v>1274923</v>
      </c>
      <c r="D23" s="59">
        <v>1328361</v>
      </c>
      <c r="E23" s="33">
        <v>1190759</v>
      </c>
      <c r="F23" s="33">
        <v>1240011</v>
      </c>
      <c r="G23" s="53">
        <v>1292816</v>
      </c>
      <c r="H23" s="33">
        <f t="shared" si="0"/>
        <v>37169</v>
      </c>
      <c r="I23" s="33">
        <f t="shared" si="1"/>
        <v>34912</v>
      </c>
      <c r="J23" s="61">
        <f t="shared" si="2"/>
        <v>35545</v>
      </c>
      <c r="K23" s="35">
        <f t="shared" si="3"/>
        <v>3.0269690079548637</v>
      </c>
      <c r="L23" s="35">
        <f t="shared" si="4"/>
        <v>2.7383614539858483</v>
      </c>
      <c r="M23" s="35">
        <f t="shared" si="5"/>
        <v>2.675853928261971</v>
      </c>
    </row>
    <row r="24" spans="1:13" ht="12.75">
      <c r="A24" s="4" t="s">
        <v>30</v>
      </c>
      <c r="B24" s="34">
        <v>4781468</v>
      </c>
      <c r="C24" s="34">
        <v>5296486</v>
      </c>
      <c r="D24" s="59">
        <v>5773552</v>
      </c>
      <c r="E24" s="33">
        <v>4667612</v>
      </c>
      <c r="F24" s="33">
        <v>5162430</v>
      </c>
      <c r="G24" s="53">
        <v>5635177</v>
      </c>
      <c r="H24" s="33">
        <f t="shared" si="0"/>
        <v>113856</v>
      </c>
      <c r="I24" s="33">
        <f t="shared" si="1"/>
        <v>134056</v>
      </c>
      <c r="J24" s="61">
        <f t="shared" si="2"/>
        <v>138375</v>
      </c>
      <c r="K24" s="35">
        <f t="shared" si="3"/>
        <v>2.381193390816377</v>
      </c>
      <c r="L24" s="35">
        <f t="shared" si="4"/>
        <v>2.531036615597587</v>
      </c>
      <c r="M24" s="35">
        <f t="shared" si="5"/>
        <v>2.3967048361216805</v>
      </c>
    </row>
    <row r="25" spans="1:13" ht="12.75">
      <c r="A25" s="4" t="s">
        <v>31</v>
      </c>
      <c r="B25" s="34">
        <v>6016425</v>
      </c>
      <c r="C25" s="34">
        <v>6349097</v>
      </c>
      <c r="D25" s="59">
        <v>6547629</v>
      </c>
      <c r="E25" s="33">
        <v>5802118</v>
      </c>
      <c r="F25" s="33">
        <v>6127881</v>
      </c>
      <c r="G25" s="53">
        <v>6308747</v>
      </c>
      <c r="H25" s="33">
        <f t="shared" si="0"/>
        <v>214307</v>
      </c>
      <c r="I25" s="33">
        <f t="shared" si="1"/>
        <v>221216</v>
      </c>
      <c r="J25" s="61">
        <f t="shared" si="2"/>
        <v>238882</v>
      </c>
      <c r="K25" s="35">
        <f t="shared" si="3"/>
        <v>3.5620322699942237</v>
      </c>
      <c r="L25" s="35">
        <f t="shared" si="4"/>
        <v>3.484212006841288</v>
      </c>
      <c r="M25" s="35">
        <f t="shared" si="5"/>
        <v>3.648374090835018</v>
      </c>
    </row>
    <row r="26" spans="1:13" ht="12.75">
      <c r="A26" s="4" t="s">
        <v>32</v>
      </c>
      <c r="B26" s="34">
        <v>9295297</v>
      </c>
      <c r="C26" s="34">
        <v>9938444</v>
      </c>
      <c r="D26" s="59">
        <v>9883640</v>
      </c>
      <c r="E26" s="33">
        <v>9083605</v>
      </c>
      <c r="F26" s="33">
        <v>9688555</v>
      </c>
      <c r="G26" s="53">
        <v>9654572</v>
      </c>
      <c r="H26" s="33">
        <f t="shared" si="0"/>
        <v>211692</v>
      </c>
      <c r="I26" s="33">
        <f t="shared" si="1"/>
        <v>249889</v>
      </c>
      <c r="J26" s="61">
        <f t="shared" si="2"/>
        <v>229068</v>
      </c>
      <c r="K26" s="35">
        <f t="shared" si="3"/>
        <v>2.2774097481769546</v>
      </c>
      <c r="L26" s="35">
        <f t="shared" si="4"/>
        <v>2.514367440214987</v>
      </c>
      <c r="M26" s="35">
        <f t="shared" si="5"/>
        <v>2.3176481539190013</v>
      </c>
    </row>
    <row r="27" spans="1:13" ht="12.75">
      <c r="A27" s="4" t="s">
        <v>33</v>
      </c>
      <c r="B27" s="34">
        <v>4375099</v>
      </c>
      <c r="C27" s="34">
        <v>4919479</v>
      </c>
      <c r="D27" s="59">
        <v>5303925</v>
      </c>
      <c r="E27" s="33">
        <v>4257478</v>
      </c>
      <c r="F27" s="33">
        <v>4783596</v>
      </c>
      <c r="G27" s="53">
        <v>5168530</v>
      </c>
      <c r="H27" s="33">
        <f t="shared" si="0"/>
        <v>117621</v>
      </c>
      <c r="I27" s="33">
        <f t="shared" si="1"/>
        <v>135883</v>
      </c>
      <c r="J27" s="61">
        <f t="shared" si="2"/>
        <v>135395</v>
      </c>
      <c r="K27" s="35">
        <f t="shared" si="3"/>
        <v>2.688419164914897</v>
      </c>
      <c r="L27" s="35">
        <f t="shared" si="4"/>
        <v>2.7621420886236123</v>
      </c>
      <c r="M27" s="35">
        <f t="shared" si="5"/>
        <v>2.5527321747573732</v>
      </c>
    </row>
    <row r="28" spans="1:13" ht="12.75">
      <c r="A28" s="4" t="s">
        <v>34</v>
      </c>
      <c r="B28" s="34">
        <v>2573216</v>
      </c>
      <c r="C28" s="34">
        <v>2844658</v>
      </c>
      <c r="D28" s="59">
        <v>2967297</v>
      </c>
      <c r="E28" s="33">
        <v>2503499</v>
      </c>
      <c r="F28" s="33">
        <v>2749244</v>
      </c>
      <c r="G28" s="53">
        <v>2875333</v>
      </c>
      <c r="H28" s="33">
        <f t="shared" si="0"/>
        <v>69717</v>
      </c>
      <c r="I28" s="33">
        <f t="shared" si="1"/>
        <v>95414</v>
      </c>
      <c r="J28" s="61">
        <f t="shared" si="2"/>
        <v>91964</v>
      </c>
      <c r="K28" s="35">
        <f t="shared" si="3"/>
        <v>2.7093333789312677</v>
      </c>
      <c r="L28" s="35">
        <f t="shared" si="4"/>
        <v>3.3541466144612113</v>
      </c>
      <c r="M28" s="35">
        <f t="shared" si="5"/>
        <v>3.099251608450384</v>
      </c>
    </row>
    <row r="29" spans="1:13" ht="12.75">
      <c r="A29" s="4" t="s">
        <v>35</v>
      </c>
      <c r="B29" s="34">
        <v>5117073</v>
      </c>
      <c r="C29" s="34">
        <v>5595211</v>
      </c>
      <c r="D29" s="59">
        <v>5988927</v>
      </c>
      <c r="E29" s="33">
        <v>4971676</v>
      </c>
      <c r="F29" s="33">
        <v>5433153</v>
      </c>
      <c r="G29" s="53">
        <v>5814785</v>
      </c>
      <c r="H29" s="33">
        <f t="shared" si="0"/>
        <v>145397</v>
      </c>
      <c r="I29" s="33">
        <f t="shared" si="1"/>
        <v>162058</v>
      </c>
      <c r="J29" s="61">
        <f t="shared" si="2"/>
        <v>174142</v>
      </c>
      <c r="K29" s="35">
        <f t="shared" si="3"/>
        <v>2.8414095323635213</v>
      </c>
      <c r="L29" s="35">
        <f t="shared" si="4"/>
        <v>2.896369770505527</v>
      </c>
      <c r="M29" s="35">
        <f t="shared" si="5"/>
        <v>2.907732887710937</v>
      </c>
    </row>
    <row r="30" spans="1:13" ht="12.75">
      <c r="A30" s="4" t="s">
        <v>36</v>
      </c>
      <c r="B30" s="34">
        <v>799065</v>
      </c>
      <c r="C30" s="34">
        <v>902195</v>
      </c>
      <c r="D30" s="59">
        <v>989415</v>
      </c>
      <c r="E30" s="33">
        <v>775318</v>
      </c>
      <c r="F30" s="33">
        <v>877433</v>
      </c>
      <c r="G30" s="53">
        <v>960566</v>
      </c>
      <c r="H30" s="33">
        <f t="shared" si="0"/>
        <v>23747</v>
      </c>
      <c r="I30" s="33">
        <f t="shared" si="1"/>
        <v>24762</v>
      </c>
      <c r="J30" s="61">
        <f t="shared" si="2"/>
        <v>28849</v>
      </c>
      <c r="K30" s="35">
        <f t="shared" si="3"/>
        <v>2.9718483477564406</v>
      </c>
      <c r="L30" s="35">
        <f t="shared" si="4"/>
        <v>2.7446394626438853</v>
      </c>
      <c r="M30" s="35">
        <f t="shared" si="5"/>
        <v>2.91576335511388</v>
      </c>
    </row>
    <row r="31" spans="1:13" ht="12.75">
      <c r="A31" s="4" t="s">
        <v>37</v>
      </c>
      <c r="B31" s="34">
        <v>1578385</v>
      </c>
      <c r="C31" s="34">
        <v>1711263</v>
      </c>
      <c r="D31" s="59">
        <v>1826341</v>
      </c>
      <c r="E31" s="33">
        <v>1530832</v>
      </c>
      <c r="F31" s="33">
        <v>1660445</v>
      </c>
      <c r="G31" s="53">
        <v>1775176</v>
      </c>
      <c r="H31" s="33">
        <f t="shared" si="0"/>
        <v>47553</v>
      </c>
      <c r="I31" s="33">
        <f t="shared" si="1"/>
        <v>50818</v>
      </c>
      <c r="J31" s="61">
        <f t="shared" si="2"/>
        <v>51165</v>
      </c>
      <c r="K31" s="35">
        <f t="shared" si="3"/>
        <v>3.012763045771469</v>
      </c>
      <c r="L31" s="35">
        <f t="shared" si="4"/>
        <v>2.969619514943057</v>
      </c>
      <c r="M31" s="35">
        <f t="shared" si="5"/>
        <v>2.8015031146976384</v>
      </c>
    </row>
    <row r="32" spans="1:13" ht="12.75">
      <c r="A32" s="4" t="s">
        <v>38</v>
      </c>
      <c r="B32" s="34">
        <v>1201833</v>
      </c>
      <c r="C32" s="34">
        <v>1998257</v>
      </c>
      <c r="D32" s="59">
        <v>2700551</v>
      </c>
      <c r="E32" s="33">
        <v>1177633</v>
      </c>
      <c r="F32" s="33">
        <v>1964582</v>
      </c>
      <c r="G32" s="53">
        <v>2664397</v>
      </c>
      <c r="H32" s="33">
        <f t="shared" si="0"/>
        <v>24200</v>
      </c>
      <c r="I32" s="33">
        <f t="shared" si="1"/>
        <v>33675</v>
      </c>
      <c r="J32" s="61">
        <f t="shared" si="2"/>
        <v>36154</v>
      </c>
      <c r="K32" s="35">
        <f t="shared" si="3"/>
        <v>2.013590906556901</v>
      </c>
      <c r="L32" s="35">
        <f t="shared" si="4"/>
        <v>1.6852186680692223</v>
      </c>
      <c r="M32" s="35">
        <f t="shared" si="5"/>
        <v>1.3387638300480162</v>
      </c>
    </row>
    <row r="33" spans="1:13" ht="12.75">
      <c r="A33" s="4" t="s">
        <v>39</v>
      </c>
      <c r="B33" s="34">
        <v>1109252</v>
      </c>
      <c r="C33" s="34">
        <v>1235786</v>
      </c>
      <c r="D33" s="59">
        <v>1316470</v>
      </c>
      <c r="E33" s="33">
        <v>1077101</v>
      </c>
      <c r="F33" s="33">
        <v>1200247</v>
      </c>
      <c r="G33" s="53">
        <v>1276366</v>
      </c>
      <c r="H33" s="33">
        <f t="shared" si="0"/>
        <v>32151</v>
      </c>
      <c r="I33" s="33">
        <f t="shared" si="1"/>
        <v>35539</v>
      </c>
      <c r="J33" s="61">
        <f t="shared" si="2"/>
        <v>40104</v>
      </c>
      <c r="K33" s="35">
        <f t="shared" si="3"/>
        <v>2.898439669254597</v>
      </c>
      <c r="L33" s="35">
        <f t="shared" si="4"/>
        <v>2.875821541917452</v>
      </c>
      <c r="M33" s="35">
        <f t="shared" si="5"/>
        <v>3.0463284389313845</v>
      </c>
    </row>
    <row r="34" spans="1:13" ht="12.75">
      <c r="A34" s="4" t="s">
        <v>40</v>
      </c>
      <c r="B34" s="34">
        <v>7730188</v>
      </c>
      <c r="C34" s="34">
        <v>8414350</v>
      </c>
      <c r="D34" s="59">
        <v>8791894</v>
      </c>
      <c r="E34" s="33">
        <v>7558820</v>
      </c>
      <c r="F34" s="33">
        <v>8219529</v>
      </c>
      <c r="G34" s="53">
        <v>8605018</v>
      </c>
      <c r="H34" s="33">
        <f t="shared" si="0"/>
        <v>171368</v>
      </c>
      <c r="I34" s="33">
        <f t="shared" si="1"/>
        <v>194821</v>
      </c>
      <c r="J34" s="61">
        <f t="shared" si="2"/>
        <v>186876</v>
      </c>
      <c r="K34" s="35">
        <f t="shared" si="3"/>
        <v>2.2168671706302616</v>
      </c>
      <c r="L34" s="35">
        <f t="shared" si="4"/>
        <v>2.315342242716312</v>
      </c>
      <c r="M34" s="35">
        <f t="shared" si="5"/>
        <v>2.1255488294103637</v>
      </c>
    </row>
    <row r="35" spans="1:13" ht="12.75">
      <c r="A35" s="4" t="s">
        <v>41</v>
      </c>
      <c r="B35" s="34">
        <v>1515069</v>
      </c>
      <c r="C35" s="34">
        <v>1819046</v>
      </c>
      <c r="D35" s="59">
        <v>2059179</v>
      </c>
      <c r="E35" s="33">
        <v>1486262</v>
      </c>
      <c r="F35" s="33">
        <v>1782739</v>
      </c>
      <c r="G35" s="53">
        <v>2016550</v>
      </c>
      <c r="H35" s="33">
        <f t="shared" si="0"/>
        <v>28807</v>
      </c>
      <c r="I35" s="33">
        <f t="shared" si="1"/>
        <v>36307</v>
      </c>
      <c r="J35" s="61">
        <f t="shared" si="2"/>
        <v>42629</v>
      </c>
      <c r="K35" s="35">
        <f t="shared" si="3"/>
        <v>1.901365548367764</v>
      </c>
      <c r="L35" s="35">
        <f t="shared" si="4"/>
        <v>1.9959363314616563</v>
      </c>
      <c r="M35" s="35">
        <f t="shared" si="5"/>
        <v>2.070193994791128</v>
      </c>
    </row>
    <row r="36" spans="1:13" ht="12.75">
      <c r="A36" s="4" t="s">
        <v>42</v>
      </c>
      <c r="B36" s="34">
        <v>17990455</v>
      </c>
      <c r="C36" s="34">
        <v>18976457</v>
      </c>
      <c r="D36" s="59">
        <v>19378102</v>
      </c>
      <c r="E36" s="33">
        <v>17445190</v>
      </c>
      <c r="F36" s="33">
        <v>18395996</v>
      </c>
      <c r="G36" s="53">
        <v>18792424</v>
      </c>
      <c r="H36" s="33">
        <f t="shared" si="0"/>
        <v>545265</v>
      </c>
      <c r="I36" s="33">
        <f t="shared" si="1"/>
        <v>580461</v>
      </c>
      <c r="J36" s="61">
        <f t="shared" si="2"/>
        <v>585678</v>
      </c>
      <c r="K36" s="35">
        <f t="shared" si="3"/>
        <v>3.030857196218773</v>
      </c>
      <c r="L36" s="35">
        <f t="shared" si="4"/>
        <v>3.0588481295533723</v>
      </c>
      <c r="M36" s="35">
        <f t="shared" si="5"/>
        <v>3.022370302313405</v>
      </c>
    </row>
    <row r="37" spans="1:13" ht="12.75">
      <c r="A37" s="4" t="s">
        <v>43</v>
      </c>
      <c r="B37" s="34">
        <v>6628637</v>
      </c>
      <c r="C37" s="34">
        <v>8049313</v>
      </c>
      <c r="D37" s="59">
        <v>9535483</v>
      </c>
      <c r="E37" s="33">
        <v>6404167</v>
      </c>
      <c r="F37" s="33">
        <v>7795432</v>
      </c>
      <c r="G37" s="53">
        <v>9278237</v>
      </c>
      <c r="H37" s="33">
        <f t="shared" si="0"/>
        <v>224470</v>
      </c>
      <c r="I37" s="33">
        <f t="shared" si="1"/>
        <v>253881</v>
      </c>
      <c r="J37" s="61">
        <f t="shared" si="2"/>
        <v>257246</v>
      </c>
      <c r="K37" s="35">
        <f t="shared" si="3"/>
        <v>3.386367363305608</v>
      </c>
      <c r="L37" s="35">
        <f t="shared" si="4"/>
        <v>3.154070415698831</v>
      </c>
      <c r="M37" s="35">
        <f t="shared" si="5"/>
        <v>2.697776295128417</v>
      </c>
    </row>
    <row r="38" spans="1:13" ht="12.75">
      <c r="A38" s="4" t="s">
        <v>44</v>
      </c>
      <c r="B38" s="34">
        <v>638800</v>
      </c>
      <c r="C38" s="34">
        <v>642200</v>
      </c>
      <c r="D38" s="59">
        <v>672591</v>
      </c>
      <c r="E38" s="33">
        <v>614566</v>
      </c>
      <c r="F38" s="33">
        <v>618569</v>
      </c>
      <c r="G38" s="53">
        <v>647535</v>
      </c>
      <c r="H38" s="33">
        <f t="shared" si="0"/>
        <v>24234</v>
      </c>
      <c r="I38" s="33">
        <f t="shared" si="1"/>
        <v>23631</v>
      </c>
      <c r="J38" s="61">
        <f t="shared" si="2"/>
        <v>25056</v>
      </c>
      <c r="K38" s="35">
        <f t="shared" si="3"/>
        <v>3.7936756418284285</v>
      </c>
      <c r="L38" s="35">
        <f t="shared" si="4"/>
        <v>3.679694799127998</v>
      </c>
      <c r="M38" s="35">
        <f t="shared" si="5"/>
        <v>3.725295164520489</v>
      </c>
    </row>
    <row r="39" spans="1:13" ht="12.75">
      <c r="A39" s="4" t="s">
        <v>45</v>
      </c>
      <c r="B39" s="34">
        <v>10847115</v>
      </c>
      <c r="C39" s="34">
        <v>11353140</v>
      </c>
      <c r="D39" s="59">
        <v>11536504</v>
      </c>
      <c r="E39" s="33">
        <v>10585664</v>
      </c>
      <c r="F39" s="33">
        <v>11054019</v>
      </c>
      <c r="G39" s="53">
        <v>11230238</v>
      </c>
      <c r="H39" s="33">
        <f t="shared" si="0"/>
        <v>261451</v>
      </c>
      <c r="I39" s="33">
        <f t="shared" si="1"/>
        <v>299121</v>
      </c>
      <c r="J39" s="61">
        <f t="shared" si="2"/>
        <v>306266</v>
      </c>
      <c r="K39" s="35">
        <f t="shared" si="3"/>
        <v>2.410327538704992</v>
      </c>
      <c r="L39" s="35">
        <f t="shared" si="4"/>
        <v>2.6346984182349553</v>
      </c>
      <c r="M39" s="35">
        <f t="shared" si="5"/>
        <v>2.65475572149067</v>
      </c>
    </row>
    <row r="40" spans="1:13" ht="12.75">
      <c r="A40" s="4" t="s">
        <v>46</v>
      </c>
      <c r="B40" s="34">
        <v>3145585</v>
      </c>
      <c r="C40" s="34">
        <v>3450654</v>
      </c>
      <c r="D40" s="59">
        <v>3751351</v>
      </c>
      <c r="E40" s="33">
        <v>3051908</v>
      </c>
      <c r="F40" s="33">
        <v>3338279</v>
      </c>
      <c r="G40" s="53">
        <v>3639334</v>
      </c>
      <c r="H40" s="33">
        <f t="shared" si="0"/>
        <v>93677</v>
      </c>
      <c r="I40" s="33">
        <f t="shared" si="1"/>
        <v>112375</v>
      </c>
      <c r="J40" s="61">
        <f t="shared" si="2"/>
        <v>112017</v>
      </c>
      <c r="K40" s="35">
        <f t="shared" si="3"/>
        <v>2.978047008744001</v>
      </c>
      <c r="L40" s="35">
        <f t="shared" si="4"/>
        <v>3.256629033220949</v>
      </c>
      <c r="M40" s="35">
        <f t="shared" si="5"/>
        <v>2.9860442277995314</v>
      </c>
    </row>
    <row r="41" spans="1:13" ht="12.75">
      <c r="A41" s="4" t="s">
        <v>47</v>
      </c>
      <c r="B41" s="34">
        <v>2842321</v>
      </c>
      <c r="C41" s="34">
        <v>3421399</v>
      </c>
      <c r="D41" s="59">
        <v>3831074</v>
      </c>
      <c r="E41" s="33">
        <v>2776116</v>
      </c>
      <c r="F41" s="33">
        <v>3343908</v>
      </c>
      <c r="G41" s="53">
        <v>3744432</v>
      </c>
      <c r="H41" s="33">
        <f t="shared" si="0"/>
        <v>66205</v>
      </c>
      <c r="I41" s="33">
        <f t="shared" si="1"/>
        <v>77491</v>
      </c>
      <c r="J41" s="61">
        <f t="shared" si="2"/>
        <v>86642</v>
      </c>
      <c r="K41" s="35">
        <f t="shared" si="3"/>
        <v>2.3292583772205884</v>
      </c>
      <c r="L41" s="35">
        <f t="shared" si="4"/>
        <v>2.2648922268346956</v>
      </c>
      <c r="M41" s="35">
        <f t="shared" si="5"/>
        <v>2.261559030183181</v>
      </c>
    </row>
    <row r="42" spans="1:13" ht="12.75">
      <c r="A42" s="4" t="s">
        <v>48</v>
      </c>
      <c r="B42" s="34">
        <v>11881643</v>
      </c>
      <c r="C42" s="34">
        <v>12281054</v>
      </c>
      <c r="D42" s="59">
        <v>12702379</v>
      </c>
      <c r="E42" s="33">
        <v>11533219</v>
      </c>
      <c r="F42" s="33">
        <v>11847753</v>
      </c>
      <c r="G42" s="53">
        <v>12276266</v>
      </c>
      <c r="H42" s="33">
        <f t="shared" si="0"/>
        <v>348424</v>
      </c>
      <c r="I42" s="33">
        <f t="shared" si="1"/>
        <v>433301</v>
      </c>
      <c r="J42" s="61">
        <f t="shared" si="2"/>
        <v>426113</v>
      </c>
      <c r="K42" s="35">
        <f t="shared" si="3"/>
        <v>2.9324563951298654</v>
      </c>
      <c r="L42" s="35">
        <f t="shared" si="4"/>
        <v>3.528206943801403</v>
      </c>
      <c r="M42" s="35">
        <f t="shared" si="5"/>
        <v>3.3545920807433003</v>
      </c>
    </row>
    <row r="43" spans="1:13" ht="12.75">
      <c r="A43" s="4" t="s">
        <v>49</v>
      </c>
      <c r="B43" s="34">
        <v>1003464</v>
      </c>
      <c r="C43" s="34">
        <v>1048319</v>
      </c>
      <c r="D43" s="59">
        <v>1052567</v>
      </c>
      <c r="E43" s="33">
        <v>964869</v>
      </c>
      <c r="F43" s="33">
        <v>1009503</v>
      </c>
      <c r="G43" s="53">
        <v>1009904</v>
      </c>
      <c r="H43" s="33">
        <f t="shared" si="0"/>
        <v>38595</v>
      </c>
      <c r="I43" s="33">
        <f t="shared" si="1"/>
        <v>38816</v>
      </c>
      <c r="J43" s="61">
        <f t="shared" si="2"/>
        <v>42663</v>
      </c>
      <c r="K43" s="35">
        <f t="shared" si="3"/>
        <v>3.8461768434144123</v>
      </c>
      <c r="L43" s="35">
        <f t="shared" si="4"/>
        <v>3.7026897347086147</v>
      </c>
      <c r="M43" s="35">
        <f t="shared" si="5"/>
        <v>4.0532336658854025</v>
      </c>
    </row>
    <row r="44" spans="1:13" ht="12.75">
      <c r="A44" s="4" t="s">
        <v>50</v>
      </c>
      <c r="B44" s="34">
        <v>3486703</v>
      </c>
      <c r="C44" s="34">
        <v>4012012</v>
      </c>
      <c r="D44" s="59">
        <v>4625364</v>
      </c>
      <c r="E44" s="33">
        <v>3370160</v>
      </c>
      <c r="F44" s="33">
        <v>3876975</v>
      </c>
      <c r="G44" s="53">
        <v>4486210</v>
      </c>
      <c r="H44" s="33">
        <f t="shared" si="0"/>
        <v>116543</v>
      </c>
      <c r="I44" s="33">
        <f t="shared" si="1"/>
        <v>135037</v>
      </c>
      <c r="J44" s="61">
        <f t="shared" si="2"/>
        <v>139154</v>
      </c>
      <c r="K44" s="35">
        <f t="shared" si="3"/>
        <v>3.342498629794393</v>
      </c>
      <c r="L44" s="35">
        <f t="shared" si="4"/>
        <v>3.365817450197058</v>
      </c>
      <c r="M44" s="35">
        <f t="shared" si="5"/>
        <v>3.0084983581832696</v>
      </c>
    </row>
    <row r="45" spans="1:13" ht="12.75">
      <c r="A45" s="4" t="s">
        <v>51</v>
      </c>
      <c r="B45" s="34">
        <v>696004</v>
      </c>
      <c r="C45" s="34">
        <v>754844</v>
      </c>
      <c r="D45" s="59">
        <v>814180</v>
      </c>
      <c r="E45" s="33">
        <v>670163</v>
      </c>
      <c r="F45" s="33">
        <v>726426</v>
      </c>
      <c r="G45" s="53">
        <v>780130</v>
      </c>
      <c r="H45" s="33">
        <f t="shared" si="0"/>
        <v>25841</v>
      </c>
      <c r="I45" s="33">
        <f t="shared" si="1"/>
        <v>28418</v>
      </c>
      <c r="J45" s="61">
        <f t="shared" si="2"/>
        <v>34050</v>
      </c>
      <c r="K45" s="35">
        <f t="shared" si="3"/>
        <v>3.7127660185861</v>
      </c>
      <c r="L45" s="35">
        <f t="shared" si="4"/>
        <v>3.7647513923406692</v>
      </c>
      <c r="M45" s="35">
        <f t="shared" si="5"/>
        <v>4.182121889508463</v>
      </c>
    </row>
    <row r="46" spans="1:13" ht="12.75">
      <c r="A46" s="4" t="s">
        <v>52</v>
      </c>
      <c r="B46" s="34">
        <v>4877185</v>
      </c>
      <c r="C46" s="34">
        <v>5689283</v>
      </c>
      <c r="D46" s="59">
        <v>6346105</v>
      </c>
      <c r="E46" s="33">
        <v>4748056</v>
      </c>
      <c r="F46" s="33">
        <v>5541337</v>
      </c>
      <c r="G46" s="53">
        <v>6192633</v>
      </c>
      <c r="H46" s="33">
        <f t="shared" si="0"/>
        <v>129129</v>
      </c>
      <c r="I46" s="33">
        <f t="shared" si="1"/>
        <v>147946</v>
      </c>
      <c r="J46" s="61">
        <f t="shared" si="2"/>
        <v>153472</v>
      </c>
      <c r="K46" s="35">
        <f t="shared" si="3"/>
        <v>2.6476133261297243</v>
      </c>
      <c r="L46" s="35">
        <f t="shared" si="4"/>
        <v>2.6004331301501438</v>
      </c>
      <c r="M46" s="35">
        <f t="shared" si="5"/>
        <v>2.418365280750949</v>
      </c>
    </row>
    <row r="47" spans="1:13" ht="12.75">
      <c r="A47" s="4" t="s">
        <v>53</v>
      </c>
      <c r="B47" s="34">
        <v>16986510</v>
      </c>
      <c r="C47" s="34">
        <v>20851820</v>
      </c>
      <c r="D47" s="59">
        <v>25145561</v>
      </c>
      <c r="E47" s="33">
        <v>16593063</v>
      </c>
      <c r="F47" s="33">
        <v>20290711</v>
      </c>
      <c r="G47" s="53">
        <v>24564422</v>
      </c>
      <c r="H47" s="33">
        <f t="shared" si="0"/>
        <v>393447</v>
      </c>
      <c r="I47" s="33">
        <f t="shared" si="1"/>
        <v>561109</v>
      </c>
      <c r="J47" s="61">
        <f t="shared" si="2"/>
        <v>581139</v>
      </c>
      <c r="K47" s="35">
        <f t="shared" si="3"/>
        <v>2.3162321159555432</v>
      </c>
      <c r="L47" s="35">
        <f t="shared" si="4"/>
        <v>2.690935371588667</v>
      </c>
      <c r="M47" s="35">
        <f t="shared" si="5"/>
        <v>2.3110997603115715</v>
      </c>
    </row>
    <row r="48" spans="1:13" ht="12.75">
      <c r="A48" s="4" t="s">
        <v>54</v>
      </c>
      <c r="B48" s="34">
        <v>1722850</v>
      </c>
      <c r="C48" s="34">
        <v>2233169</v>
      </c>
      <c r="D48" s="59">
        <v>2763885</v>
      </c>
      <c r="E48" s="33">
        <v>1693802</v>
      </c>
      <c r="F48" s="33">
        <v>2192689</v>
      </c>
      <c r="G48" s="53">
        <v>2717733</v>
      </c>
      <c r="H48" s="33">
        <f t="shared" si="0"/>
        <v>29048</v>
      </c>
      <c r="I48" s="33">
        <f t="shared" si="1"/>
        <v>40480</v>
      </c>
      <c r="J48" s="61">
        <f t="shared" si="2"/>
        <v>46152</v>
      </c>
      <c r="K48" s="35">
        <f t="shared" si="3"/>
        <v>1.6860434744754331</v>
      </c>
      <c r="L48" s="35">
        <f t="shared" si="4"/>
        <v>1.812670693530136</v>
      </c>
      <c r="M48" s="35">
        <f t="shared" si="5"/>
        <v>1.669823455027977</v>
      </c>
    </row>
    <row r="49" spans="1:13" ht="12.75">
      <c r="A49" s="4" t="s">
        <v>55</v>
      </c>
      <c r="B49" s="34">
        <v>562758</v>
      </c>
      <c r="C49" s="34">
        <v>608827</v>
      </c>
      <c r="D49" s="59">
        <v>625741</v>
      </c>
      <c r="E49" s="33">
        <v>541116</v>
      </c>
      <c r="F49" s="33">
        <v>588067</v>
      </c>
      <c r="G49" s="53">
        <v>600412</v>
      </c>
      <c r="H49" s="33">
        <f t="shared" si="0"/>
        <v>21642</v>
      </c>
      <c r="I49" s="33">
        <f t="shared" si="1"/>
        <v>20760</v>
      </c>
      <c r="J49" s="61">
        <f t="shared" si="2"/>
        <v>25329</v>
      </c>
      <c r="K49" s="35">
        <f t="shared" si="3"/>
        <v>3.8457027709957035</v>
      </c>
      <c r="L49" s="35">
        <f t="shared" si="4"/>
        <v>3.4098356347533865</v>
      </c>
      <c r="M49" s="35">
        <f t="shared" si="5"/>
        <v>4.0478408798528465</v>
      </c>
    </row>
    <row r="50" spans="1:13" ht="12.75">
      <c r="A50" s="4" t="s">
        <v>56</v>
      </c>
      <c r="B50" s="34">
        <v>6187358</v>
      </c>
      <c r="C50" s="34">
        <v>7078515</v>
      </c>
      <c r="D50" s="59">
        <v>8001024</v>
      </c>
      <c r="E50" s="33">
        <v>5978058</v>
      </c>
      <c r="F50" s="33">
        <v>6847117</v>
      </c>
      <c r="G50" s="53">
        <v>7761190</v>
      </c>
      <c r="H50" s="33">
        <f t="shared" si="0"/>
        <v>209300</v>
      </c>
      <c r="I50" s="33">
        <f t="shared" si="1"/>
        <v>231398</v>
      </c>
      <c r="J50" s="61">
        <f t="shared" si="2"/>
        <v>239834</v>
      </c>
      <c r="K50" s="35">
        <f t="shared" si="3"/>
        <v>3.382703893972193</v>
      </c>
      <c r="L50" s="35">
        <f t="shared" si="4"/>
        <v>3.2690189962160145</v>
      </c>
      <c r="M50" s="35">
        <f t="shared" si="5"/>
        <v>2.9975413147117167</v>
      </c>
    </row>
    <row r="51" spans="1:13" ht="12.75">
      <c r="A51" s="4" t="s">
        <v>57</v>
      </c>
      <c r="B51" s="34">
        <v>4866692</v>
      </c>
      <c r="C51" s="34">
        <v>5894121</v>
      </c>
      <c r="D51" s="59">
        <v>6724540</v>
      </c>
      <c r="E51" s="33">
        <v>4746161</v>
      </c>
      <c r="F51" s="33">
        <v>5757739</v>
      </c>
      <c r="G51" s="53">
        <v>6585165</v>
      </c>
      <c r="H51" s="33">
        <f t="shared" si="0"/>
        <v>120531</v>
      </c>
      <c r="I51" s="33">
        <f t="shared" si="1"/>
        <v>136382</v>
      </c>
      <c r="J51" s="61">
        <f t="shared" si="2"/>
        <v>139375</v>
      </c>
      <c r="K51" s="35">
        <f t="shared" si="3"/>
        <v>2.4766514914031954</v>
      </c>
      <c r="L51" s="35">
        <f t="shared" si="4"/>
        <v>2.3138649511945886</v>
      </c>
      <c r="M51" s="35">
        <f t="shared" si="5"/>
        <v>2.0726324774631424</v>
      </c>
    </row>
    <row r="52" spans="1:13" ht="12.75">
      <c r="A52" s="4" t="s">
        <v>58</v>
      </c>
      <c r="B52" s="34">
        <v>1793477</v>
      </c>
      <c r="C52" s="34">
        <v>1808344</v>
      </c>
      <c r="D52" s="59">
        <v>1852994</v>
      </c>
      <c r="E52" s="33">
        <v>1756566</v>
      </c>
      <c r="F52" s="33">
        <v>1765197</v>
      </c>
      <c r="G52" s="53">
        <v>1803612</v>
      </c>
      <c r="H52" s="33">
        <f t="shared" si="0"/>
        <v>36911</v>
      </c>
      <c r="I52" s="33">
        <f t="shared" si="1"/>
        <v>43147</v>
      </c>
      <c r="J52" s="61">
        <f t="shared" si="2"/>
        <v>49382</v>
      </c>
      <c r="K52" s="35">
        <f t="shared" si="3"/>
        <v>2.0580693256729803</v>
      </c>
      <c r="L52" s="35">
        <f t="shared" si="4"/>
        <v>2.3859951425171317</v>
      </c>
      <c r="M52" s="35">
        <f t="shared" si="5"/>
        <v>2.6649843442558367</v>
      </c>
    </row>
    <row r="53" spans="1:13" ht="12.75">
      <c r="A53" s="4" t="s">
        <v>59</v>
      </c>
      <c r="B53" s="34">
        <v>4891769</v>
      </c>
      <c r="C53" s="34">
        <v>5363675</v>
      </c>
      <c r="D53" s="59">
        <v>5686986</v>
      </c>
      <c r="E53" s="33">
        <v>4758171</v>
      </c>
      <c r="F53" s="33">
        <v>5207717</v>
      </c>
      <c r="G53" s="53">
        <v>5536772</v>
      </c>
      <c r="H53" s="33">
        <f t="shared" si="0"/>
        <v>133598</v>
      </c>
      <c r="I53" s="33">
        <f t="shared" si="1"/>
        <v>155958</v>
      </c>
      <c r="J53" s="61">
        <f t="shared" si="2"/>
        <v>150214</v>
      </c>
      <c r="K53" s="35">
        <f t="shared" si="3"/>
        <v>2.7310774486693874</v>
      </c>
      <c r="L53" s="35">
        <f t="shared" si="4"/>
        <v>2.90767058033904</v>
      </c>
      <c r="M53" s="35">
        <f t="shared" si="5"/>
        <v>2.6413639843671146</v>
      </c>
    </row>
    <row r="54" spans="1:13" ht="12.75">
      <c r="A54" s="4" t="s">
        <v>60</v>
      </c>
      <c r="B54" s="34">
        <v>453588</v>
      </c>
      <c r="C54" s="34">
        <v>493782</v>
      </c>
      <c r="D54" s="59">
        <v>563626</v>
      </c>
      <c r="E54" s="33">
        <v>443348</v>
      </c>
      <c r="F54" s="33">
        <v>479699</v>
      </c>
      <c r="G54" s="53">
        <v>549914</v>
      </c>
      <c r="H54" s="33">
        <f t="shared" si="0"/>
        <v>10240</v>
      </c>
      <c r="I54" s="33">
        <f t="shared" si="1"/>
        <v>14083</v>
      </c>
      <c r="J54" s="61">
        <f t="shared" si="2"/>
        <v>13712</v>
      </c>
      <c r="K54" s="35">
        <f t="shared" si="3"/>
        <v>2.257555314514493</v>
      </c>
      <c r="L54" s="35">
        <f t="shared" si="4"/>
        <v>2.852068321648015</v>
      </c>
      <c r="M54" s="35">
        <f t="shared" si="5"/>
        <v>2.4328189260254143</v>
      </c>
    </row>
    <row r="55" ht="12.75">
      <c r="G55" s="1"/>
    </row>
    <row r="56" ht="12.75">
      <c r="G56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2.7109375" style="40" customWidth="1"/>
    <col min="2" max="16384" width="9.140625" style="40" customWidth="1"/>
  </cols>
  <sheetData>
    <row r="1" spans="1:53" s="44" customFormat="1" ht="38.25">
      <c r="A1" s="44" t="s">
        <v>7</v>
      </c>
      <c r="B1" s="44" t="s">
        <v>81</v>
      </c>
      <c r="C1" s="44" t="s">
        <v>11</v>
      </c>
      <c r="D1" s="44" t="s">
        <v>12</v>
      </c>
      <c r="E1" s="44" t="s">
        <v>0</v>
      </c>
      <c r="F1" s="44" t="s">
        <v>13</v>
      </c>
      <c r="G1" s="44" t="s">
        <v>14</v>
      </c>
      <c r="H1" s="44" t="s">
        <v>15</v>
      </c>
      <c r="I1" s="44" t="s">
        <v>16</v>
      </c>
      <c r="J1" s="44" t="s">
        <v>17</v>
      </c>
      <c r="K1" s="44" t="s">
        <v>18</v>
      </c>
      <c r="L1" s="44" t="s">
        <v>19</v>
      </c>
      <c r="M1" s="44" t="s">
        <v>20</v>
      </c>
      <c r="N1" s="44" t="s">
        <v>21</v>
      </c>
      <c r="O1" s="44" t="s">
        <v>22</v>
      </c>
      <c r="P1" s="44" t="s">
        <v>23</v>
      </c>
      <c r="Q1" s="44" t="s">
        <v>24</v>
      </c>
      <c r="R1" s="44" t="s">
        <v>25</v>
      </c>
      <c r="S1" s="44" t="s">
        <v>26</v>
      </c>
      <c r="T1" s="44" t="s">
        <v>27</v>
      </c>
      <c r="U1" s="44" t="s">
        <v>28</v>
      </c>
      <c r="V1" s="44" t="s">
        <v>29</v>
      </c>
      <c r="W1" s="44" t="s">
        <v>30</v>
      </c>
      <c r="X1" s="44" t="s">
        <v>31</v>
      </c>
      <c r="Y1" s="44" t="s">
        <v>32</v>
      </c>
      <c r="Z1" s="44" t="s">
        <v>33</v>
      </c>
      <c r="AA1" s="44" t="s">
        <v>34</v>
      </c>
      <c r="AB1" s="44" t="s">
        <v>35</v>
      </c>
      <c r="AC1" s="44" t="s">
        <v>36</v>
      </c>
      <c r="AD1" s="44" t="s">
        <v>37</v>
      </c>
      <c r="AE1" s="44" t="s">
        <v>38</v>
      </c>
      <c r="AF1" s="44" t="s">
        <v>39</v>
      </c>
      <c r="AG1" s="44" t="s">
        <v>40</v>
      </c>
      <c r="AH1" s="44" t="s">
        <v>41</v>
      </c>
      <c r="AI1" s="44" t="s">
        <v>42</v>
      </c>
      <c r="AJ1" s="44" t="s">
        <v>43</v>
      </c>
      <c r="AK1" s="44" t="s">
        <v>44</v>
      </c>
      <c r="AL1" s="44" t="s">
        <v>45</v>
      </c>
      <c r="AM1" s="44" t="s">
        <v>46</v>
      </c>
      <c r="AN1" s="44" t="s">
        <v>47</v>
      </c>
      <c r="AO1" s="44" t="s">
        <v>48</v>
      </c>
      <c r="AP1" s="44" t="s">
        <v>49</v>
      </c>
      <c r="AQ1" s="44" t="s">
        <v>50</v>
      </c>
      <c r="AR1" s="44" t="s">
        <v>51</v>
      </c>
      <c r="AS1" s="44" t="s">
        <v>52</v>
      </c>
      <c r="AT1" s="44" t="s">
        <v>53</v>
      </c>
      <c r="AU1" s="44" t="s">
        <v>54</v>
      </c>
      <c r="AV1" s="44" t="s">
        <v>55</v>
      </c>
      <c r="AW1" s="44" t="s">
        <v>56</v>
      </c>
      <c r="AX1" s="44" t="s">
        <v>57</v>
      </c>
      <c r="AY1" s="44" t="s">
        <v>58</v>
      </c>
      <c r="AZ1" s="44" t="s">
        <v>59</v>
      </c>
      <c r="BA1" s="44" t="s">
        <v>60</v>
      </c>
    </row>
    <row r="2" ht="12.75">
      <c r="A2" s="41" t="s">
        <v>6</v>
      </c>
    </row>
    <row r="3" spans="1:68" ht="12.75">
      <c r="A3" s="18" t="s">
        <v>5</v>
      </c>
      <c r="B3" s="19">
        <v>8.99406607885529</v>
      </c>
      <c r="C3" s="19">
        <v>11.540954855373322</v>
      </c>
      <c r="D3" s="19">
        <v>15.088628160228065</v>
      </c>
      <c r="E3" s="19">
        <v>13.14925298820705</v>
      </c>
      <c r="F3" s="19">
        <v>11.111868874372039</v>
      </c>
      <c r="G3" s="19">
        <v>5.82648610276155</v>
      </c>
      <c r="H3" s="19">
        <v>8.28517336758042</v>
      </c>
      <c r="I3" s="19">
        <v>6.082721549811505</v>
      </c>
      <c r="J3" s="19">
        <v>12.923234772875663</v>
      </c>
      <c r="K3" s="19">
        <v>9.644344994451417</v>
      </c>
      <c r="L3" s="19">
        <v>13.214090147443217</v>
      </c>
      <c r="M3" s="19">
        <v>8.39092224635917</v>
      </c>
      <c r="N3" s="19">
        <v>12.442296250939112</v>
      </c>
      <c r="O3" s="19">
        <v>11.02242414138046</v>
      </c>
      <c r="P3" s="19">
        <v>6.014309355117012</v>
      </c>
      <c r="Q3" s="19">
        <v>7.74045450040062</v>
      </c>
      <c r="R3" s="19">
        <v>6.753286583243476</v>
      </c>
      <c r="S3" s="19">
        <v>8.248673974540312</v>
      </c>
      <c r="T3" s="19">
        <v>9.15400813397703</v>
      </c>
      <c r="U3" s="19">
        <v>10.347009849061894</v>
      </c>
      <c r="V3" s="19">
        <v>20.509402501300045</v>
      </c>
      <c r="W3" s="19">
        <v>7.664443339177163</v>
      </c>
      <c r="X3" s="19">
        <v>6.804338233303038</v>
      </c>
      <c r="Y3" s="19">
        <v>10.594908838080816</v>
      </c>
      <c r="Z3" s="19">
        <v>8.26831872662693</v>
      </c>
      <c r="AA3" s="19">
        <v>9.941796268868018</v>
      </c>
      <c r="AB3" s="19">
        <v>10.1319114486099</v>
      </c>
      <c r="AC3" s="19">
        <v>13.078449857379319</v>
      </c>
      <c r="AD3" s="19">
        <v>7.816037239783691</v>
      </c>
      <c r="AE3" s="19">
        <v>9.220056147932763</v>
      </c>
      <c r="AF3" s="19">
        <v>13.238541636198779</v>
      </c>
      <c r="AG3" s="19">
        <v>7.420229437131357</v>
      </c>
      <c r="AH3" s="19">
        <v>13.145114075577233</v>
      </c>
      <c r="AI3" s="19">
        <v>8.105510041465982</v>
      </c>
      <c r="AJ3" s="19">
        <v>11.121941778870493</v>
      </c>
      <c r="AK3" s="19">
        <v>11.228022935890666</v>
      </c>
      <c r="AL3" s="19">
        <v>7.051524225855004</v>
      </c>
      <c r="AM3" s="19">
        <v>11.364698890649763</v>
      </c>
      <c r="AN3" s="19">
        <v>8.190628680623579</v>
      </c>
      <c r="AO3" s="19">
        <v>9.005133577789419</v>
      </c>
      <c r="AP3" s="19">
        <v>7.14196395482872</v>
      </c>
      <c r="AQ3" s="19">
        <v>12.534627381434364</v>
      </c>
      <c r="AR3" s="19">
        <v>10.198695576842159</v>
      </c>
      <c r="AS3" s="19">
        <v>8.466604876605029</v>
      </c>
      <c r="AT3" s="19">
        <v>9.368237497050288</v>
      </c>
      <c r="AU3" s="19">
        <v>8.757939822585135</v>
      </c>
      <c r="AV3" s="19">
        <v>18.257909790680138</v>
      </c>
      <c r="AW3" s="19">
        <v>7.059416181850235</v>
      </c>
      <c r="AX3" s="19">
        <v>7.330538641208449</v>
      </c>
      <c r="AY3" s="19">
        <v>12.803582189923787</v>
      </c>
      <c r="AZ3" s="19">
        <v>10.193249535573838</v>
      </c>
      <c r="BA3" s="19">
        <v>13.511485164437534</v>
      </c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</row>
    <row r="4" spans="1:68" ht="12.75">
      <c r="A4" s="38" t="s">
        <v>155</v>
      </c>
      <c r="B4" s="39">
        <v>10.786271740214406</v>
      </c>
      <c r="C4" s="39">
        <v>14.093576800791494</v>
      </c>
      <c r="D4" s="39">
        <v>14.947893497079265</v>
      </c>
      <c r="E4" s="39">
        <v>13.391708444572986</v>
      </c>
      <c r="F4" s="39">
        <v>12.935067679863199</v>
      </c>
      <c r="G4" s="39">
        <v>6.862287857331914</v>
      </c>
      <c r="H4" s="39">
        <v>11.403833471817835</v>
      </c>
      <c r="I4" s="39">
        <v>6.990936127131689</v>
      </c>
      <c r="J4" s="39">
        <v>15.267077829232377</v>
      </c>
      <c r="K4" s="39">
        <v>10.642426424264242</v>
      </c>
      <c r="L4" s="39">
        <v>14.630851219599927</v>
      </c>
      <c r="M4" s="39">
        <v>11.96319945612661</v>
      </c>
      <c r="N4" s="39">
        <v>12.4348617613339</v>
      </c>
      <c r="O4" s="39">
        <v>10.651440967674773</v>
      </c>
      <c r="P4" s="39">
        <v>8.817030907804128</v>
      </c>
      <c r="Q4" s="39">
        <v>10.329467202118316</v>
      </c>
      <c r="R4" s="39">
        <v>8.118946273861983</v>
      </c>
      <c r="S4" s="39">
        <v>10.388886241641316</v>
      </c>
      <c r="T4" s="39">
        <v>11.343671134420717</v>
      </c>
      <c r="U4" s="39">
        <v>13.595142030067011</v>
      </c>
      <c r="V4" s="39">
        <v>20.713835498443256</v>
      </c>
      <c r="W4" s="39">
        <v>8.274543900874002</v>
      </c>
      <c r="X4" s="39">
        <v>8.927855286468002</v>
      </c>
      <c r="Y4" s="39">
        <v>13.18548793158077</v>
      </c>
      <c r="Z4" s="39">
        <v>10.296435825227285</v>
      </c>
      <c r="AA4" s="39">
        <v>12.259206019282944</v>
      </c>
      <c r="AB4" s="39">
        <v>11.860842815648974</v>
      </c>
      <c r="AC4" s="39">
        <v>14.027785235212683</v>
      </c>
      <c r="AD4" s="39">
        <v>9.30424499087947</v>
      </c>
      <c r="AE4" s="39">
        <v>11.056014800471244</v>
      </c>
      <c r="AF4" s="39">
        <v>14.789379487214651</v>
      </c>
      <c r="AG4" s="39">
        <v>8.769647683886758</v>
      </c>
      <c r="AH4" s="39">
        <v>13.217149098332118</v>
      </c>
      <c r="AI4" s="39">
        <v>9.405158779679665</v>
      </c>
      <c r="AJ4" s="39">
        <v>13.468004752631229</v>
      </c>
      <c r="AK4" s="39">
        <v>11.174283480808517</v>
      </c>
      <c r="AL4" s="39">
        <v>9.971258760825398</v>
      </c>
      <c r="AM4" s="39">
        <v>13.101754902756824</v>
      </c>
      <c r="AN4" s="39">
        <v>8.53947681659834</v>
      </c>
      <c r="AO4" s="39">
        <v>10.368581072233834</v>
      </c>
      <c r="AP4" s="39">
        <v>9.31667448248141</v>
      </c>
      <c r="AQ4" s="39">
        <v>15.144066178942083</v>
      </c>
      <c r="AR4" s="39">
        <v>10.806740416921746</v>
      </c>
      <c r="AS4" s="39">
        <v>10.28690310039163</v>
      </c>
      <c r="AT4" s="39">
        <v>11.609957045255097</v>
      </c>
      <c r="AU4" s="39">
        <v>9.29656155043483</v>
      </c>
      <c r="AV4" s="39">
        <v>19.040491955294538</v>
      </c>
      <c r="AW4" s="39">
        <v>8.977833551936115</v>
      </c>
      <c r="AX4" s="39">
        <v>7.586649042386896</v>
      </c>
      <c r="AY4" s="39">
        <v>15.076880038247978</v>
      </c>
      <c r="AZ4" s="39">
        <v>11.163858314988993</v>
      </c>
      <c r="BA4" s="39">
        <v>13.060355250486804</v>
      </c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</row>
    <row r="5" spans="1:68" ht="12.75">
      <c r="A5" s="38" t="s">
        <v>156</v>
      </c>
      <c r="B5" s="39">
        <v>11.633448596494407</v>
      </c>
      <c r="C5" s="39">
        <v>14.884374915586129</v>
      </c>
      <c r="D5" s="39">
        <v>16.88853537727322</v>
      </c>
      <c r="E5" s="39">
        <v>14.590753888053987</v>
      </c>
      <c r="F5" s="39">
        <v>13.350133065500893</v>
      </c>
      <c r="G5" s="39">
        <v>7.769039955958282</v>
      </c>
      <c r="H5" s="39">
        <v>11.84816977570535</v>
      </c>
      <c r="I5" s="39">
        <v>7.4572874847268285</v>
      </c>
      <c r="J5" s="39">
        <v>16.391113339915268</v>
      </c>
      <c r="K5" s="39">
        <v>11.468363379285968</v>
      </c>
      <c r="L5" s="39">
        <v>16.71169006523783</v>
      </c>
      <c r="M5" s="39">
        <v>12.821845378936619</v>
      </c>
      <c r="N5" s="39">
        <v>13.47723395617384</v>
      </c>
      <c r="O5" s="39">
        <v>10.905907556078175</v>
      </c>
      <c r="P5" s="39">
        <v>9.144509642111158</v>
      </c>
      <c r="Q5" s="39">
        <v>11.656061145265713</v>
      </c>
      <c r="R5" s="39">
        <v>8.425506447067379</v>
      </c>
      <c r="S5" s="39">
        <v>9.864492943876508</v>
      </c>
      <c r="T5" s="39">
        <v>12.52028240736818</v>
      </c>
      <c r="U5" s="39">
        <v>14.478945404012059</v>
      </c>
      <c r="V5" s="39">
        <v>20.677726270465477</v>
      </c>
      <c r="W5" s="39">
        <v>9.202133739925564</v>
      </c>
      <c r="X5" s="39">
        <v>9.697409722693864</v>
      </c>
      <c r="Y5" s="39">
        <v>14.276829831913224</v>
      </c>
      <c r="Z5" s="39">
        <v>10.536888967543456</v>
      </c>
      <c r="AA5" s="39">
        <v>13.364974034165192</v>
      </c>
      <c r="AB5" s="39">
        <v>12.12232581457456</v>
      </c>
      <c r="AC5" s="39">
        <v>13.860859100166637</v>
      </c>
      <c r="AD5" s="39">
        <v>9.512749638186815</v>
      </c>
      <c r="AE5" s="39">
        <v>12.056977264854726</v>
      </c>
      <c r="AF5" s="39">
        <v>14.467821782178216</v>
      </c>
      <c r="AG5" s="39">
        <v>9.712443798660555</v>
      </c>
      <c r="AH5" s="39">
        <v>14.599724990678148</v>
      </c>
      <c r="AI5" s="39">
        <v>10.358982608187604</v>
      </c>
      <c r="AJ5" s="39">
        <v>14.217850581067006</v>
      </c>
      <c r="AK5" s="39">
        <v>11.280791707657126</v>
      </c>
      <c r="AL5" s="39">
        <v>10.818859957553045</v>
      </c>
      <c r="AM5" s="39">
        <v>13.818202630806214</v>
      </c>
      <c r="AN5" s="39">
        <v>8.630908861716879</v>
      </c>
      <c r="AO5" s="39">
        <v>11.149309810480949</v>
      </c>
      <c r="AP5" s="39">
        <v>9.77525390703199</v>
      </c>
      <c r="AQ5" s="39">
        <v>16.137028954113138</v>
      </c>
      <c r="AR5" s="39">
        <v>11.300948936810402</v>
      </c>
      <c r="AS5" s="39">
        <v>11.419636596900034</v>
      </c>
      <c r="AT5" s="39">
        <v>12.092592672890389</v>
      </c>
      <c r="AU5" s="39">
        <v>9.685106987292</v>
      </c>
      <c r="AV5" s="39">
        <v>18.011667948030468</v>
      </c>
      <c r="AW5" s="39">
        <v>10.082576533952206</v>
      </c>
      <c r="AX5" s="39">
        <v>8.436105610414355</v>
      </c>
      <c r="AY5" s="39">
        <v>15.32873663807691</v>
      </c>
      <c r="AZ5" s="39">
        <v>11.958271712361594</v>
      </c>
      <c r="BA5" s="39">
        <v>13.294686475272702</v>
      </c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</row>
    <row r="6" spans="1:68" ht="12.75">
      <c r="A6" s="38" t="s">
        <v>157</v>
      </c>
      <c r="B6" s="39">
        <v>12.132922184944373</v>
      </c>
      <c r="C6" s="39">
        <v>15.006888122294118</v>
      </c>
      <c r="D6" s="39">
        <v>16.24325559480074</v>
      </c>
      <c r="E6" s="39">
        <v>15.594984161496503</v>
      </c>
      <c r="F6" s="39">
        <v>14.3488945779015</v>
      </c>
      <c r="G6" s="39">
        <v>8.325625971873297</v>
      </c>
      <c r="H6" s="39">
        <v>12.569252565858685</v>
      </c>
      <c r="I6" s="39">
        <v>8.191176102570092</v>
      </c>
      <c r="J6" s="39">
        <v>15.475825937486329</v>
      </c>
      <c r="K6" s="39">
        <v>11.679068376519428</v>
      </c>
      <c r="L6" s="39">
        <v>18.672886369354295</v>
      </c>
      <c r="M6" s="39">
        <v>13.74500428231418</v>
      </c>
      <c r="N6" s="39">
        <v>13.234507677340549</v>
      </c>
      <c r="O6" s="39">
        <v>11.165220863931843</v>
      </c>
      <c r="P6" s="39">
        <v>9.274232594170622</v>
      </c>
      <c r="Q6" s="39">
        <v>11.36358318517268</v>
      </c>
      <c r="R6" s="39">
        <v>8.653229907295689</v>
      </c>
      <c r="S6" s="39">
        <v>10.685341645476171</v>
      </c>
      <c r="T6" s="39">
        <v>13.137722314261163</v>
      </c>
      <c r="U6" s="39">
        <v>14.068490777397441</v>
      </c>
      <c r="V6" s="39">
        <v>21.922371932060727</v>
      </c>
      <c r="W6" s="39">
        <v>10.17809465888554</v>
      </c>
      <c r="X6" s="39">
        <v>10.035179513966565</v>
      </c>
      <c r="Y6" s="39">
        <v>14.975035973733982</v>
      </c>
      <c r="Z6" s="39">
        <v>10.49229042822372</v>
      </c>
      <c r="AA6" s="39">
        <v>13.936726653789517</v>
      </c>
      <c r="AB6" s="39">
        <v>12.758014625031022</v>
      </c>
      <c r="AC6" s="39">
        <v>14.608366660085496</v>
      </c>
      <c r="AD6" s="39">
        <v>10.359317031176337</v>
      </c>
      <c r="AE6" s="39">
        <v>13.45616735712426</v>
      </c>
      <c r="AF6" s="39">
        <v>15.589454088863306</v>
      </c>
      <c r="AG6" s="39">
        <v>9.971344346296116</v>
      </c>
      <c r="AH6" s="39">
        <v>14.760322238268403</v>
      </c>
      <c r="AI6" s="39">
        <v>10.580911608861985</v>
      </c>
      <c r="AJ6" s="39">
        <v>14.141165539057813</v>
      </c>
      <c r="AK6" s="39">
        <v>12.470767109696622</v>
      </c>
      <c r="AL6" s="39">
        <v>11.041085007780458</v>
      </c>
      <c r="AM6" s="39">
        <v>13.749491713387963</v>
      </c>
      <c r="AN6" s="39">
        <v>8.560198886296376</v>
      </c>
      <c r="AO6" s="39">
        <v>11.037943775991858</v>
      </c>
      <c r="AP6" s="39">
        <v>10.721105756115303</v>
      </c>
      <c r="AQ6" s="39">
        <v>15.799395954467608</v>
      </c>
      <c r="AR6" s="39">
        <v>12.16850425527137</v>
      </c>
      <c r="AS6" s="39">
        <v>11.63934913533527</v>
      </c>
      <c r="AT6" s="39">
        <v>12.605554960135667</v>
      </c>
      <c r="AU6" s="39">
        <v>9.723925883096742</v>
      </c>
      <c r="AV6" s="39">
        <v>18.89409800269732</v>
      </c>
      <c r="AW6" s="39">
        <v>10.417065103754545</v>
      </c>
      <c r="AX6" s="39">
        <v>8.847898425987601</v>
      </c>
      <c r="AY6" s="39">
        <v>16.85664790835581</v>
      </c>
      <c r="AZ6" s="39">
        <v>12.378678157729535</v>
      </c>
      <c r="BA6" s="39">
        <v>14.940745386723005</v>
      </c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</row>
    <row r="7" spans="1:68" ht="12.75">
      <c r="A7" s="38" t="s">
        <v>158</v>
      </c>
      <c r="B7" s="39">
        <v>12.36557154800943</v>
      </c>
      <c r="C7" s="39">
        <v>15.881237341871838</v>
      </c>
      <c r="D7" s="39">
        <v>16.159320825820476</v>
      </c>
      <c r="E7" s="39">
        <v>16.48613588216455</v>
      </c>
      <c r="F7" s="39">
        <v>14.184132197791364</v>
      </c>
      <c r="G7" s="39">
        <v>9.08892043335658</v>
      </c>
      <c r="H7" s="39">
        <v>11.815722514130227</v>
      </c>
      <c r="I7" s="39">
        <v>7.891327002921303</v>
      </c>
      <c r="J7" s="39">
        <v>16.366005287975835</v>
      </c>
      <c r="K7" s="39">
        <v>12.393688039444498</v>
      </c>
      <c r="L7" s="39">
        <v>19.787290896458178</v>
      </c>
      <c r="M7" s="39">
        <v>13.817958010332868</v>
      </c>
      <c r="N7" s="39">
        <v>14.768096216768518</v>
      </c>
      <c r="O7" s="39">
        <v>11.774580971189772</v>
      </c>
      <c r="P7" s="39">
        <v>9.663041628238531</v>
      </c>
      <c r="Q7" s="39">
        <v>11.25173207187101</v>
      </c>
      <c r="R7" s="39">
        <v>8.533573159534596</v>
      </c>
      <c r="S7" s="39">
        <v>9.42573928046385</v>
      </c>
      <c r="T7" s="39">
        <v>12.197447271148166</v>
      </c>
      <c r="U7" s="39">
        <v>13.699556165413615</v>
      </c>
      <c r="V7" s="39">
        <v>22.580401113410893</v>
      </c>
      <c r="W7" s="39">
        <v>10.309996785599486</v>
      </c>
      <c r="X7" s="39">
        <v>9.808363292751801</v>
      </c>
      <c r="Y7" s="39">
        <v>15.979630335164197</v>
      </c>
      <c r="Z7" s="39">
        <v>10.370353847348342</v>
      </c>
      <c r="AA7" s="39">
        <v>13.650901876670526</v>
      </c>
      <c r="AB7" s="39">
        <v>12.538071561397595</v>
      </c>
      <c r="AC7" s="39">
        <v>14.312960119725235</v>
      </c>
      <c r="AD7" s="39">
        <v>10.396250641032982</v>
      </c>
      <c r="AE7" s="39">
        <v>15.459497826279833</v>
      </c>
      <c r="AF7" s="39">
        <v>15.374953105739857</v>
      </c>
      <c r="AG7" s="39">
        <v>10.293484811811862</v>
      </c>
      <c r="AH7" s="39">
        <v>14.949966789832986</v>
      </c>
      <c r="AI7" s="39">
        <v>10.528527964621983</v>
      </c>
      <c r="AJ7" s="39">
        <v>14.409704490974413</v>
      </c>
      <c r="AK7" s="39">
        <v>12.227731312576273</v>
      </c>
      <c r="AL7" s="39">
        <v>11.246924851217717</v>
      </c>
      <c r="AM7" s="39">
        <v>14.004286552818723</v>
      </c>
      <c r="AN7" s="39">
        <v>9.463245793792382</v>
      </c>
      <c r="AO7" s="39">
        <v>10.769653974913895</v>
      </c>
      <c r="AP7" s="39">
        <v>11.657037873254088</v>
      </c>
      <c r="AQ7" s="39">
        <v>17.21051523238006</v>
      </c>
      <c r="AR7" s="39">
        <v>11.48939702037598</v>
      </c>
      <c r="AS7" s="39">
        <v>11.731232106026225</v>
      </c>
      <c r="AT7" s="39">
        <v>12.259767167100406</v>
      </c>
      <c r="AU7" s="39">
        <v>9.553561502421982</v>
      </c>
      <c r="AV7" s="39">
        <v>20.03467490675521</v>
      </c>
      <c r="AW7" s="39">
        <v>10.445873896444944</v>
      </c>
      <c r="AX7" s="39">
        <v>8.743644253724794</v>
      </c>
      <c r="AY7" s="39">
        <v>15.436605036670018</v>
      </c>
      <c r="AZ7" s="39">
        <v>12.423231203323637</v>
      </c>
      <c r="BA7" s="39">
        <v>15.341817562028748</v>
      </c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</row>
    <row r="8" spans="1:68" ht="12.75">
      <c r="A8" s="38" t="s">
        <v>138</v>
      </c>
      <c r="B8" s="39">
        <v>12.569246654635368</v>
      </c>
      <c r="C8" s="39">
        <v>15.3186140862315</v>
      </c>
      <c r="D8" s="39">
        <v>16.660385001497033</v>
      </c>
      <c r="E8" s="39">
        <v>17.296905006394706</v>
      </c>
      <c r="F8" s="39">
        <v>14.115890225011698</v>
      </c>
      <c r="G8" s="39">
        <v>9.078437165344813</v>
      </c>
      <c r="H8" s="39">
        <v>11.889651838505614</v>
      </c>
      <c r="I8" s="39">
        <v>8.265852376473191</v>
      </c>
      <c r="J8" s="39">
        <v>17.416912711030356</v>
      </c>
      <c r="K8" s="39">
        <v>12.583636083096042</v>
      </c>
      <c r="L8" s="39">
        <v>21.027224606393276</v>
      </c>
      <c r="M8" s="39">
        <v>14.624218593500293</v>
      </c>
      <c r="N8" s="39">
        <v>13.483030583927874</v>
      </c>
      <c r="O8" s="39">
        <v>13.75535297596894</v>
      </c>
      <c r="P8" s="39">
        <v>10.081993952610512</v>
      </c>
      <c r="Q8" s="39">
        <v>11.814932761746183</v>
      </c>
      <c r="R8" s="39">
        <v>8.587446686119465</v>
      </c>
      <c r="S8" s="39">
        <v>10.310025608870166</v>
      </c>
      <c r="T8" s="39">
        <v>12.444373241274526</v>
      </c>
      <c r="U8" s="39">
        <v>14.022554457029027</v>
      </c>
      <c r="V8" s="39">
        <v>22.6688750933188</v>
      </c>
      <c r="W8" s="39">
        <v>10.515808949777307</v>
      </c>
      <c r="X8" s="39">
        <v>9.932162380956711</v>
      </c>
      <c r="Y8" s="39">
        <v>15.892078996448285</v>
      </c>
      <c r="Z8" s="39">
        <v>10.529833226308885</v>
      </c>
      <c r="AA8" s="39">
        <v>14.585554771200023</v>
      </c>
      <c r="AB8" s="39">
        <v>12.763948001782241</v>
      </c>
      <c r="AC8" s="39">
        <v>14.96222678431426</v>
      </c>
      <c r="AD8" s="39">
        <v>9.90300191158568</v>
      </c>
      <c r="AE8" s="39">
        <v>15.142634957317153</v>
      </c>
      <c r="AF8" s="39">
        <v>15.62190149095048</v>
      </c>
      <c r="AG8" s="39">
        <v>10.497385214104922</v>
      </c>
      <c r="AH8" s="39">
        <v>15.484257447617832</v>
      </c>
      <c r="AI8" s="39">
        <v>10.357012703202727</v>
      </c>
      <c r="AJ8" s="39">
        <v>14.382235551674235</v>
      </c>
      <c r="AK8" s="39">
        <v>11.599524752475247</v>
      </c>
      <c r="AL8" s="39">
        <v>11.14791903286684</v>
      </c>
      <c r="AM8" s="39">
        <v>13.34184551540919</v>
      </c>
      <c r="AN8" s="39">
        <v>9.369706972508736</v>
      </c>
      <c r="AO8" s="39">
        <v>10.903350300865494</v>
      </c>
      <c r="AP8" s="39">
        <v>10.136892387987084</v>
      </c>
      <c r="AQ8" s="39">
        <v>16.98981126589876</v>
      </c>
      <c r="AR8" s="39">
        <v>13.176360261152592</v>
      </c>
      <c r="AS8" s="39">
        <v>12.000986770656375</v>
      </c>
      <c r="AT8" s="39">
        <v>12.302429655815384</v>
      </c>
      <c r="AU8" s="39">
        <v>9.417752870306236</v>
      </c>
      <c r="AV8" s="39">
        <v>19.895372924880434</v>
      </c>
      <c r="AW8" s="39">
        <v>10.778983576246194</v>
      </c>
      <c r="AX8" s="39">
        <v>9.061197165757559</v>
      </c>
      <c r="AY8" s="39">
        <v>16.251345430459427</v>
      </c>
      <c r="AZ8" s="39">
        <v>12.075336778181835</v>
      </c>
      <c r="BA8" s="39">
        <v>14.367452005581304</v>
      </c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</row>
    <row r="9" spans="1:68" ht="12.75">
      <c r="A9" s="18" t="s">
        <v>159</v>
      </c>
      <c r="B9" s="19">
        <v>13.1</v>
      </c>
      <c r="C9" s="19">
        <v>16.5</v>
      </c>
      <c r="D9" s="19">
        <v>17.1</v>
      </c>
      <c r="E9" s="19">
        <v>18</v>
      </c>
      <c r="F9" s="19">
        <v>15.4</v>
      </c>
      <c r="G9" s="19">
        <v>9.3</v>
      </c>
      <c r="H9" s="19">
        <v>11.5</v>
      </c>
      <c r="I9" s="19">
        <v>8.7</v>
      </c>
      <c r="J9" s="19">
        <v>19.1</v>
      </c>
      <c r="K9" s="19">
        <v>15</v>
      </c>
      <c r="L9" s="19">
        <v>21.8</v>
      </c>
      <c r="M9" s="19">
        <v>14.9</v>
      </c>
      <c r="N9" s="19">
        <v>14.3</v>
      </c>
      <c r="O9" s="19">
        <v>13.7</v>
      </c>
      <c r="P9" s="19">
        <v>10.3</v>
      </c>
      <c r="Q9" s="19">
        <v>11.7</v>
      </c>
      <c r="R9" s="19">
        <v>8.5</v>
      </c>
      <c r="S9" s="19">
        <v>10.7</v>
      </c>
      <c r="T9" s="19">
        <v>12.7</v>
      </c>
      <c r="U9" s="19">
        <v>14.1</v>
      </c>
      <c r="V9" s="19">
        <v>24.5</v>
      </c>
      <c r="W9" s="19">
        <v>10.6</v>
      </c>
      <c r="X9" s="19">
        <v>10.3</v>
      </c>
      <c r="Y9" s="19">
        <v>16</v>
      </c>
      <c r="Z9" s="19">
        <v>10.9</v>
      </c>
      <c r="AA9" s="19">
        <v>15.4</v>
      </c>
      <c r="AB9" s="19">
        <v>13.4</v>
      </c>
      <c r="AC9" s="19">
        <v>16.6</v>
      </c>
      <c r="AD9" s="19">
        <v>9.8</v>
      </c>
      <c r="AE9" s="19">
        <v>15.8</v>
      </c>
      <c r="AF9" s="19">
        <v>16.2</v>
      </c>
      <c r="AG9" s="19">
        <v>10.8</v>
      </c>
      <c r="AH9" s="19">
        <v>15.2</v>
      </c>
      <c r="AI9" s="19">
        <v>11.2</v>
      </c>
      <c r="AJ9" s="19">
        <v>15.3</v>
      </c>
      <c r="AK9" s="19">
        <v>11.8</v>
      </c>
      <c r="AL9" s="19">
        <v>11.8</v>
      </c>
      <c r="AM9" s="19">
        <v>14</v>
      </c>
      <c r="AN9" s="19">
        <v>10.1</v>
      </c>
      <c r="AO9" s="19">
        <v>11.4</v>
      </c>
      <c r="AP9" s="19">
        <v>13.2</v>
      </c>
      <c r="AQ9" s="19">
        <v>17.7</v>
      </c>
      <c r="AR9" s="19">
        <v>12.4</v>
      </c>
      <c r="AS9" s="19">
        <v>13.3</v>
      </c>
      <c r="AT9" s="19">
        <v>12.6</v>
      </c>
      <c r="AU9" s="19">
        <v>10.4</v>
      </c>
      <c r="AV9" s="19">
        <v>20.4</v>
      </c>
      <c r="AW9" s="19">
        <v>11.2</v>
      </c>
      <c r="AX9" s="19">
        <v>9.8</v>
      </c>
      <c r="AY9" s="19">
        <v>15.9</v>
      </c>
      <c r="AZ9" s="19">
        <v>13.2</v>
      </c>
      <c r="BA9" s="19">
        <v>15.1</v>
      </c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</row>
    <row r="10" spans="1:68" ht="12.75">
      <c r="A10" s="38" t="s">
        <v>160</v>
      </c>
      <c r="B10" s="39">
        <v>11.587848699998805</v>
      </c>
      <c r="C10" s="39">
        <v>14.73684310343356</v>
      </c>
      <c r="D10" s="39">
        <v>16.26678792522548</v>
      </c>
      <c r="E10" s="39">
        <v>14.658649774240848</v>
      </c>
      <c r="F10" s="39">
        <v>13.638482789469872</v>
      </c>
      <c r="G10" s="39">
        <v>7.739511304426857</v>
      </c>
      <c r="H10" s="39">
        <v>12.106084526813744</v>
      </c>
      <c r="I10" s="39">
        <v>7.547545463690524</v>
      </c>
      <c r="J10" s="39">
        <v>15.805615087308878</v>
      </c>
      <c r="K10" s="39">
        <v>11.545584272567288</v>
      </c>
      <c r="L10" s="39">
        <v>16.784342794104383</v>
      </c>
      <c r="M10" s="39">
        <v>12.936549685888382</v>
      </c>
      <c r="N10" s="39">
        <v>13.141428788886309</v>
      </c>
      <c r="O10" s="39">
        <v>11.216441791725362</v>
      </c>
      <c r="P10" s="39">
        <v>9.09139539143834</v>
      </c>
      <c r="Q10" s="39">
        <v>11.094650432943277</v>
      </c>
      <c r="R10" s="39">
        <v>8.462484233009384</v>
      </c>
      <c r="S10" s="39">
        <v>10.243283574673598</v>
      </c>
      <c r="T10" s="39">
        <v>12.355826699560009</v>
      </c>
      <c r="U10" s="39">
        <v>14.215178840068685</v>
      </c>
      <c r="V10" s="39">
        <v>21.45294046095121</v>
      </c>
      <c r="W10" s="39">
        <v>9.334023517037423</v>
      </c>
      <c r="X10" s="39">
        <v>9.582335711869689</v>
      </c>
      <c r="Y10" s="39">
        <v>14.185761075630671</v>
      </c>
      <c r="Z10" s="39">
        <v>10.425598477977669</v>
      </c>
      <c r="AA10" s="39">
        <v>13.097263923882508</v>
      </c>
      <c r="AB10" s="39">
        <v>12.283694271887978</v>
      </c>
      <c r="AC10" s="39">
        <v>14.457276003594691</v>
      </c>
      <c r="AD10" s="39">
        <v>9.726099487576013</v>
      </c>
      <c r="AE10" s="39">
        <v>12.219189685191285</v>
      </c>
      <c r="AF10" s="39">
        <v>14.998743667404622</v>
      </c>
      <c r="AG10" s="39">
        <v>9.454849528192238</v>
      </c>
      <c r="AH10" s="39">
        <v>14.341951171333028</v>
      </c>
      <c r="AI10" s="39">
        <v>10.244588613995324</v>
      </c>
      <c r="AJ10" s="39">
        <v>13.94443118320269</v>
      </c>
      <c r="AK10" s="39">
        <v>11.625564703811628</v>
      </c>
      <c r="AL10" s="39">
        <v>10.67810966976498</v>
      </c>
      <c r="AM10" s="39">
        <v>13.684677642208618</v>
      </c>
      <c r="AN10" s="39">
        <v>8.674597385815563</v>
      </c>
      <c r="AO10" s="39">
        <v>10.875711241141243</v>
      </c>
      <c r="AP10" s="39">
        <v>9.995416885439933</v>
      </c>
      <c r="AQ10" s="39">
        <v>15.788656244640546</v>
      </c>
      <c r="AR10" s="39">
        <v>11.44389159943964</v>
      </c>
      <c r="AS10" s="39">
        <v>11.138096873542182</v>
      </c>
      <c r="AT10" s="39">
        <v>12.242887088437215</v>
      </c>
      <c r="AU10" s="39">
        <v>9.694512018261046</v>
      </c>
      <c r="AV10" s="39">
        <v>18.930299142675253</v>
      </c>
      <c r="AW10" s="39">
        <v>9.844035008450893</v>
      </c>
      <c r="AX10" s="39">
        <v>8.390473261625903</v>
      </c>
      <c r="AY10" s="39">
        <v>15.770965984347466</v>
      </c>
      <c r="AZ10" s="39">
        <v>11.773036544441366</v>
      </c>
      <c r="BA10" s="39">
        <v>14.070225635619806</v>
      </c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</row>
    <row r="11" spans="1:68" ht="12.75">
      <c r="A11" s="38" t="s">
        <v>161</v>
      </c>
      <c r="B11" s="39">
        <v>12.03528097059456</v>
      </c>
      <c r="C11" s="39">
        <v>15.184597861782024</v>
      </c>
      <c r="D11" s="39">
        <v>16.375490028975626</v>
      </c>
      <c r="E11" s="39">
        <v>15.652442818481008</v>
      </c>
      <c r="F11" s="39">
        <v>14.008047376284804</v>
      </c>
      <c r="G11" s="39">
        <v>8.406047290070697</v>
      </c>
      <c r="H11" s="39">
        <v>12.142928752604593</v>
      </c>
      <c r="I11" s="39">
        <v>7.813476806294119</v>
      </c>
      <c r="J11" s="39">
        <v>16.07058659844017</v>
      </c>
      <c r="K11" s="39">
        <v>11.87377711462395</v>
      </c>
      <c r="L11" s="39">
        <v>18.463571354544513</v>
      </c>
      <c r="M11" s="39">
        <v>13.440736455423774</v>
      </c>
      <c r="N11" s="39">
        <v>13.83891027539236</v>
      </c>
      <c r="O11" s="39">
        <v>11.49613431756601</v>
      </c>
      <c r="P11" s="39">
        <v>9.334085360990448</v>
      </c>
      <c r="Q11" s="39">
        <v>11.279275282363601</v>
      </c>
      <c r="R11" s="39">
        <v>8.545336683584527</v>
      </c>
      <c r="S11" s="39">
        <v>9.952009203714356</v>
      </c>
      <c r="T11" s="39">
        <v>12.5160413282351</v>
      </c>
      <c r="U11" s="39">
        <v>14.151759346341851</v>
      </c>
      <c r="V11" s="39">
        <v>21.833441319160613</v>
      </c>
      <c r="W11" s="39">
        <v>9.947033962303232</v>
      </c>
      <c r="X11" s="39">
        <v>9.821685144563594</v>
      </c>
      <c r="Y11" s="39">
        <v>15.039888092354744</v>
      </c>
      <c r="Z11" s="39">
        <v>10.437592134725115</v>
      </c>
      <c r="AA11" s="39">
        <v>13.55774976889198</v>
      </c>
      <c r="AB11" s="39">
        <v>12.383781084484323</v>
      </c>
      <c r="AC11" s="39">
        <v>14.143341571354675</v>
      </c>
      <c r="AD11" s="39">
        <v>9.968438001569126</v>
      </c>
      <c r="AE11" s="39">
        <v>13.76300069106361</v>
      </c>
      <c r="AF11" s="39">
        <v>15.099641190640634</v>
      </c>
      <c r="AG11" s="39">
        <v>9.928564462857896</v>
      </c>
      <c r="AH11" s="39">
        <v>14.655157427249222</v>
      </c>
      <c r="AI11" s="39">
        <v>10.476612993482197</v>
      </c>
      <c r="AJ11" s="39">
        <v>14.244038660695194</v>
      </c>
      <c r="AK11" s="39">
        <v>11.877007831348617</v>
      </c>
      <c r="AL11" s="39">
        <v>11.001449378114291</v>
      </c>
      <c r="AM11" s="39">
        <v>13.764004082880502</v>
      </c>
      <c r="AN11" s="39">
        <v>8.98684332351331</v>
      </c>
      <c r="AO11" s="39">
        <v>10.92743131288193</v>
      </c>
      <c r="AP11" s="39">
        <v>10.664205741616179</v>
      </c>
      <c r="AQ11" s="39">
        <v>16.455183919649766</v>
      </c>
      <c r="AR11" s="39">
        <v>11.772371485341635</v>
      </c>
      <c r="AS11" s="39">
        <v>11.530889025966893</v>
      </c>
      <c r="AT11" s="39">
        <v>12.31566510911415</v>
      </c>
      <c r="AU11" s="39">
        <v>9.626662248083926</v>
      </c>
      <c r="AV11" s="39">
        <v>18.895289993606035</v>
      </c>
      <c r="AW11" s="39">
        <v>10.343371238996511</v>
      </c>
      <c r="AX11" s="39">
        <v>8.709111937095846</v>
      </c>
      <c r="AY11" s="39">
        <v>15.829393234176218</v>
      </c>
      <c r="AZ11" s="39">
        <v>12.229115289160845</v>
      </c>
      <c r="BA11" s="39">
        <v>14.68136052851744</v>
      </c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</row>
    <row r="12" spans="1:68" ht="12.75">
      <c r="A12" s="38" t="s">
        <v>162</v>
      </c>
      <c r="B12" s="39">
        <v>12.397646117160537</v>
      </c>
      <c r="C12" s="39">
        <v>15.459936280164024</v>
      </c>
      <c r="D12" s="39">
        <v>16.210449588484646</v>
      </c>
      <c r="E12" s="39">
        <v>16.52320661447641</v>
      </c>
      <c r="F12" s="39">
        <v>14.248399263492143</v>
      </c>
      <c r="G12" s="39">
        <v>8.862844457454457</v>
      </c>
      <c r="H12" s="39">
        <v>12.162852973778062</v>
      </c>
      <c r="I12" s="39">
        <v>8.093643723321456</v>
      </c>
      <c r="J12" s="39">
        <v>16.548907099655626</v>
      </c>
      <c r="K12" s="39">
        <v>12.125806825241389</v>
      </c>
      <c r="L12" s="39">
        <v>19.949203393596264</v>
      </c>
      <c r="M12" s="39">
        <v>14.14075397043332</v>
      </c>
      <c r="N12" s="39">
        <v>13.906272299478204</v>
      </c>
      <c r="O12" s="39">
        <v>12.449661286797989</v>
      </c>
      <c r="P12" s="39">
        <v>9.629509548796268</v>
      </c>
      <c r="Q12" s="39">
        <v>11.482729386592064</v>
      </c>
      <c r="R12" s="39">
        <v>8.594181140185027</v>
      </c>
      <c r="S12" s="39">
        <v>10.140605619162017</v>
      </c>
      <c r="T12" s="39">
        <v>12.599633035531951</v>
      </c>
      <c r="U12" s="39">
        <v>14.174783416722534</v>
      </c>
      <c r="V12" s="39">
        <v>22.799900866280577</v>
      </c>
      <c r="W12" s="39">
        <v>10.354077414344587</v>
      </c>
      <c r="X12" s="39">
        <v>9.884078216367866</v>
      </c>
      <c r="Y12" s="39">
        <v>15.54314080233635</v>
      </c>
      <c r="Z12" s="39">
        <v>10.498900709724033</v>
      </c>
      <c r="AA12" s="39">
        <v>14.059455900846384</v>
      </c>
      <c r="AB12" s="39">
        <v>12.67443197157789</v>
      </c>
      <c r="AC12" s="39">
        <v>14.511923268037618</v>
      </c>
      <c r="AD12" s="39">
        <v>10.213320214824085</v>
      </c>
      <c r="AE12" s="39">
        <v>14.76598984681059</v>
      </c>
      <c r="AF12" s="39">
        <v>15.740536050429737</v>
      </c>
      <c r="AG12" s="39">
        <v>10.25747127745255</v>
      </c>
      <c r="AH12" s="39">
        <v>15.039001417087764</v>
      </c>
      <c r="AI12" s="39">
        <v>10.550025934577741</v>
      </c>
      <c r="AJ12" s="39">
        <v>14.394775270431914</v>
      </c>
      <c r="AK12" s="39">
        <v>12.07925672021072</v>
      </c>
      <c r="AL12" s="39">
        <v>11.117422656047541</v>
      </c>
      <c r="AM12" s="39">
        <v>13.70101963119515</v>
      </c>
      <c r="AN12" s="39">
        <v>9.2044395378224</v>
      </c>
      <c r="AO12" s="39">
        <v>10.926936614601196</v>
      </c>
      <c r="AP12" s="39">
        <v>10.842552287458755</v>
      </c>
      <c r="AQ12" s="39">
        <v>16.828803739615484</v>
      </c>
      <c r="AR12" s="39">
        <v>12.232373518422015</v>
      </c>
      <c r="AS12" s="39">
        <v>11.777463877725939</v>
      </c>
      <c r="AT12" s="39">
        <v>12.443049312576825</v>
      </c>
      <c r="AU12" s="39">
        <v>9.61598176040971</v>
      </c>
      <c r="AV12" s="39">
        <v>19.93681590452181</v>
      </c>
      <c r="AW12" s="39">
        <v>10.616417921749468</v>
      </c>
      <c r="AX12" s="39">
        <v>8.920929204238586</v>
      </c>
      <c r="AY12" s="39">
        <v>16.118299943427232</v>
      </c>
      <c r="AZ12" s="39">
        <v>12.386536118468717</v>
      </c>
      <c r="BA12" s="39">
        <v>15.011293547065907</v>
      </c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</row>
    <row r="13" spans="1:68" ht="12.75">
      <c r="A13" s="18" t="s">
        <v>163</v>
      </c>
      <c r="B13" s="19">
        <v>11.815753351111708</v>
      </c>
      <c r="C13" s="19">
        <v>14.978200628980781</v>
      </c>
      <c r="D13" s="19">
        <v>16.20602028652395</v>
      </c>
      <c r="E13" s="19">
        <v>15.404445671973935</v>
      </c>
      <c r="F13" s="19">
        <v>13.763584760199452</v>
      </c>
      <c r="G13" s="19">
        <v>8.150704041290611</v>
      </c>
      <c r="H13" s="19">
        <v>11.819907077848836</v>
      </c>
      <c r="I13" s="19">
        <v>7.629843584414248</v>
      </c>
      <c r="J13" s="19">
        <v>16.152872220546104</v>
      </c>
      <c r="K13" s="19">
        <v>11.589618815896188</v>
      </c>
      <c r="L13" s="19">
        <v>18.107593981621207</v>
      </c>
      <c r="M13" s="19">
        <v>13.368153746583006</v>
      </c>
      <c r="N13" s="19">
        <v>13.287017880087983</v>
      </c>
      <c r="O13" s="19">
        <v>11.832011753051917</v>
      </c>
      <c r="P13" s="19">
        <v>9.272027196683092</v>
      </c>
      <c r="Q13" s="19">
        <v>11.090048486066785</v>
      </c>
      <c r="R13" s="19">
        <v>8.347861610901447</v>
      </c>
      <c r="S13" s="19">
        <v>9.978772422092156</v>
      </c>
      <c r="T13" s="19">
        <v>12.210333962197884</v>
      </c>
      <c r="U13" s="19">
        <v>13.978257207048356</v>
      </c>
      <c r="V13" s="19">
        <v>22.143832825404477</v>
      </c>
      <c r="W13" s="19">
        <v>9.538979237789496</v>
      </c>
      <c r="X13" s="19">
        <v>9.596043666911836</v>
      </c>
      <c r="Y13" s="19">
        <v>14.64732675894397</v>
      </c>
      <c r="Z13" s="19">
        <v>10.403870496200637</v>
      </c>
      <c r="AA13" s="19">
        <v>13.49843341599756</v>
      </c>
      <c r="AB13" s="19">
        <v>12.310402953197737</v>
      </c>
      <c r="AC13" s="19">
        <v>14.39828129554693</v>
      </c>
      <c r="AD13" s="19">
        <v>9.789030944353573</v>
      </c>
      <c r="AE13" s="19">
        <v>13.376734661673312</v>
      </c>
      <c r="AF13" s="19">
        <v>15.297234937544063</v>
      </c>
      <c r="AG13" s="19">
        <v>9.71556286080821</v>
      </c>
      <c r="AH13" s="19">
        <v>14.595702597386035</v>
      </c>
      <c r="AI13" s="19">
        <v>10.226646800926034</v>
      </c>
      <c r="AJ13" s="19">
        <v>14.046307345121425</v>
      </c>
      <c r="AK13" s="19">
        <v>11.651453034043806</v>
      </c>
      <c r="AL13" s="19">
        <v>10.62848644380412</v>
      </c>
      <c r="AM13" s="19">
        <v>13.486991383827604</v>
      </c>
      <c r="AN13" s="19">
        <v>8.9096690267766</v>
      </c>
      <c r="AO13" s="19">
        <v>10.736661561172166</v>
      </c>
      <c r="AP13" s="19">
        <v>10.325022350694036</v>
      </c>
      <c r="AQ13" s="19">
        <v>16.186420460676036</v>
      </c>
      <c r="AR13" s="19">
        <v>11.708622798846253</v>
      </c>
      <c r="AS13" s="19">
        <v>11.335900263834981</v>
      </c>
      <c r="AT13" s="19">
        <v>12.103351172636179</v>
      </c>
      <c r="AU13" s="19">
        <v>9.547237456680598</v>
      </c>
      <c r="AV13" s="19">
        <v>19.652971436089818</v>
      </c>
      <c r="AW13" s="19">
        <v>10.031194298630723</v>
      </c>
      <c r="AX13" s="19">
        <v>8.48191550978628</v>
      </c>
      <c r="AY13" s="19">
        <v>15.690021878921574</v>
      </c>
      <c r="AZ13" s="19">
        <v>11.89855348119447</v>
      </c>
      <c r="BA13" s="19">
        <v>14.339476747294691</v>
      </c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</row>
    <row r="14" spans="1:68" ht="12.75">
      <c r="A14" s="38" t="s">
        <v>3</v>
      </c>
      <c r="B14" s="39">
        <v>11.38033387259516</v>
      </c>
      <c r="C14" s="39">
        <v>13.263420682707347</v>
      </c>
      <c r="D14" s="39">
        <v>15.932983024233877</v>
      </c>
      <c r="E14" s="39">
        <v>16.29572027114535</v>
      </c>
      <c r="F14" s="39">
        <v>12.855361889661848</v>
      </c>
      <c r="G14" s="39">
        <v>8.059769529142407</v>
      </c>
      <c r="H14" s="39">
        <v>10.846862349733245</v>
      </c>
      <c r="I14" s="39">
        <v>7.850306238830668</v>
      </c>
      <c r="J14" s="39">
        <v>15.666506522783546</v>
      </c>
      <c r="K14" s="39">
        <v>10.114620229914498</v>
      </c>
      <c r="L14" s="39">
        <v>17.451071129018263</v>
      </c>
      <c r="M14" s="39">
        <v>12.307202037956849</v>
      </c>
      <c r="N14" s="39">
        <v>12.35207157541366</v>
      </c>
      <c r="O14" s="39">
        <v>13.235778591066733</v>
      </c>
      <c r="P14" s="39">
        <v>8.67977604987242</v>
      </c>
      <c r="Q14" s="39">
        <v>10.494820143936362</v>
      </c>
      <c r="R14" s="39">
        <v>8.593201074215608</v>
      </c>
      <c r="S14" s="39">
        <v>9.821401783144058</v>
      </c>
      <c r="T14" s="39">
        <v>10.751498056211094</v>
      </c>
      <c r="U14" s="39">
        <v>12.041897606134613</v>
      </c>
      <c r="V14" s="39">
        <v>22.80467700151005</v>
      </c>
      <c r="W14" s="39">
        <v>9.349322813805536</v>
      </c>
      <c r="X14" s="39">
        <v>9.30040516278086</v>
      </c>
      <c r="Y14" s="39">
        <v>14.5562904643252</v>
      </c>
      <c r="Z14" s="39">
        <v>11.075915526620857</v>
      </c>
      <c r="AA14" s="39">
        <v>12.469493276557422</v>
      </c>
      <c r="AB14" s="39">
        <v>12.42726420516019</v>
      </c>
      <c r="AC14" s="39">
        <v>15.16450059545384</v>
      </c>
      <c r="AD14" s="39">
        <v>9.495941856918924</v>
      </c>
      <c r="AE14" s="39">
        <v>14.275174772153</v>
      </c>
      <c r="AF14" s="39">
        <v>15.580378492860557</v>
      </c>
      <c r="AG14" s="39">
        <v>9.545408241083173</v>
      </c>
      <c r="AH14" s="39">
        <v>12.202625284561144</v>
      </c>
      <c r="AI14" s="39">
        <v>9.747631474341162</v>
      </c>
      <c r="AJ14" s="39">
        <v>13.457405705982723</v>
      </c>
      <c r="AK14" s="39">
        <v>11.435032661623065</v>
      </c>
      <c r="AL14" s="39">
        <v>10.22081291730798</v>
      </c>
      <c r="AM14" s="39">
        <v>12.252505140058329</v>
      </c>
      <c r="AN14" s="39">
        <v>9.347550254780188</v>
      </c>
      <c r="AO14" s="39">
        <v>9.850547346431808</v>
      </c>
      <c r="AP14" s="39">
        <v>10.74434383281397</v>
      </c>
      <c r="AQ14" s="39">
        <v>15.741435937882278</v>
      </c>
      <c r="AR14" s="39">
        <v>11.32407728415851</v>
      </c>
      <c r="AS14" s="39">
        <v>11.328802727324774</v>
      </c>
      <c r="AT14" s="39">
        <v>10.568877615451505</v>
      </c>
      <c r="AU14" s="39">
        <v>10.41298997967764</v>
      </c>
      <c r="AV14" s="39">
        <v>20.492715609585197</v>
      </c>
      <c r="AW14" s="39">
        <v>9.17939374235313</v>
      </c>
      <c r="AX14" s="39">
        <v>9.20411397394788</v>
      </c>
      <c r="AY14" s="39">
        <v>13.389695402175034</v>
      </c>
      <c r="AZ14" s="39">
        <v>13.130449428012488</v>
      </c>
      <c r="BA14" s="39">
        <v>13.361311805948034</v>
      </c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</row>
    <row r="16" spans="1:53" ht="12.75">
      <c r="A16" s="38" t="s">
        <v>164</v>
      </c>
      <c r="B16" s="39">
        <f>B9-B4</f>
        <v>2.3137282597855933</v>
      </c>
      <c r="C16" s="39">
        <f aca="true" t="shared" si="0" ref="C16:BA16">C9-C4</f>
        <v>2.406423199208506</v>
      </c>
      <c r="D16" s="39">
        <f t="shared" si="0"/>
        <v>2.152106502920736</v>
      </c>
      <c r="E16" s="39">
        <f t="shared" si="0"/>
        <v>4.608291555427014</v>
      </c>
      <c r="F16" s="39">
        <f t="shared" si="0"/>
        <v>2.4649323201368016</v>
      </c>
      <c r="G16" s="39">
        <f t="shared" si="0"/>
        <v>2.4377121426680866</v>
      </c>
      <c r="H16" s="39">
        <f t="shared" si="0"/>
        <v>0.09616652818216487</v>
      </c>
      <c r="I16" s="39">
        <f t="shared" si="0"/>
        <v>1.7090638728683105</v>
      </c>
      <c r="J16" s="39">
        <f t="shared" si="0"/>
        <v>3.832922170767624</v>
      </c>
      <c r="K16" s="39">
        <f t="shared" si="0"/>
        <v>4.357573575735758</v>
      </c>
      <c r="L16" s="39">
        <f t="shared" si="0"/>
        <v>7.169148780400073</v>
      </c>
      <c r="M16" s="39">
        <f t="shared" si="0"/>
        <v>2.9368005438733906</v>
      </c>
      <c r="N16" s="39">
        <f t="shared" si="0"/>
        <v>1.8651382386661002</v>
      </c>
      <c r="O16" s="39">
        <f t="shared" si="0"/>
        <v>3.048559032325226</v>
      </c>
      <c r="P16" s="39">
        <f t="shared" si="0"/>
        <v>1.482969092195873</v>
      </c>
      <c r="Q16" s="39">
        <f t="shared" si="0"/>
        <v>1.3705327978816833</v>
      </c>
      <c r="R16" s="39">
        <f t="shared" si="0"/>
        <v>0.3810537261380169</v>
      </c>
      <c r="S16" s="39">
        <f t="shared" si="0"/>
        <v>0.31111375835868316</v>
      </c>
      <c r="T16" s="39">
        <f t="shared" si="0"/>
        <v>1.3563288655792824</v>
      </c>
      <c r="U16" s="39">
        <f t="shared" si="0"/>
        <v>0.5048579699329885</v>
      </c>
      <c r="V16" s="39">
        <f t="shared" si="0"/>
        <v>3.786164501556744</v>
      </c>
      <c r="W16" s="39">
        <f t="shared" si="0"/>
        <v>2.325456099125997</v>
      </c>
      <c r="X16" s="39">
        <f t="shared" si="0"/>
        <v>1.3721447135319984</v>
      </c>
      <c r="Y16" s="39">
        <f t="shared" si="0"/>
        <v>2.81451206841923</v>
      </c>
      <c r="Z16" s="39">
        <f t="shared" si="0"/>
        <v>0.6035641747727158</v>
      </c>
      <c r="AA16" s="39">
        <f t="shared" si="0"/>
        <v>3.1407939807170564</v>
      </c>
      <c r="AB16" s="39">
        <f t="shared" si="0"/>
        <v>1.5391571843510263</v>
      </c>
      <c r="AC16" s="39">
        <f t="shared" si="0"/>
        <v>2.5722147647873186</v>
      </c>
      <c r="AD16" s="39">
        <f t="shared" si="0"/>
        <v>0.49575500912053094</v>
      </c>
      <c r="AE16" s="39">
        <f t="shared" si="0"/>
        <v>4.7439851995287565</v>
      </c>
      <c r="AF16" s="39">
        <f t="shared" si="0"/>
        <v>1.4106205127853482</v>
      </c>
      <c r="AG16" s="39">
        <f t="shared" si="0"/>
        <v>2.030352316113243</v>
      </c>
      <c r="AH16" s="39">
        <f t="shared" si="0"/>
        <v>1.9828509016678808</v>
      </c>
      <c r="AI16" s="39">
        <f t="shared" si="0"/>
        <v>1.7948412203203343</v>
      </c>
      <c r="AJ16" s="39">
        <f t="shared" si="0"/>
        <v>1.8319952473687717</v>
      </c>
      <c r="AK16" s="39">
        <f t="shared" si="0"/>
        <v>0.6257165191914833</v>
      </c>
      <c r="AL16" s="39">
        <f t="shared" si="0"/>
        <v>1.8287412391746027</v>
      </c>
      <c r="AM16" s="39">
        <f t="shared" si="0"/>
        <v>0.8982450972431764</v>
      </c>
      <c r="AN16" s="39">
        <f t="shared" si="0"/>
        <v>1.56052318340166</v>
      </c>
      <c r="AO16" s="39">
        <f t="shared" si="0"/>
        <v>1.0314189277661665</v>
      </c>
      <c r="AP16" s="39">
        <f t="shared" si="0"/>
        <v>3.883325517518589</v>
      </c>
      <c r="AQ16" s="39">
        <f t="shared" si="0"/>
        <v>2.5559338210579163</v>
      </c>
      <c r="AR16" s="39">
        <f t="shared" si="0"/>
        <v>1.5932595830782539</v>
      </c>
      <c r="AS16" s="39">
        <f t="shared" si="0"/>
        <v>3.013096899608371</v>
      </c>
      <c r="AT16" s="39">
        <f t="shared" si="0"/>
        <v>0.9900429547449026</v>
      </c>
      <c r="AU16" s="39">
        <f t="shared" si="0"/>
        <v>1.1034384495651697</v>
      </c>
      <c r="AV16" s="39">
        <f t="shared" si="0"/>
        <v>1.3595080447054606</v>
      </c>
      <c r="AW16" s="39">
        <f t="shared" si="0"/>
        <v>2.2221664480638843</v>
      </c>
      <c r="AX16" s="39">
        <f t="shared" si="0"/>
        <v>2.2133509576131045</v>
      </c>
      <c r="AY16" s="39">
        <f t="shared" si="0"/>
        <v>0.8231199617520222</v>
      </c>
      <c r="AZ16" s="39">
        <f t="shared" si="0"/>
        <v>2.036141685011007</v>
      </c>
      <c r="BA16" s="39">
        <f t="shared" si="0"/>
        <v>2.0396447495131955</v>
      </c>
    </row>
    <row r="17" spans="1:53" ht="12.75">
      <c r="A17" s="38" t="s">
        <v>165</v>
      </c>
      <c r="B17" s="39">
        <f>B14-B3</f>
        <v>2.3862677937398704</v>
      </c>
      <c r="C17" s="39">
        <f aca="true" t="shared" si="1" ref="C17:BA17">C14-C3</f>
        <v>1.722465827334025</v>
      </c>
      <c r="D17" s="39">
        <f t="shared" si="1"/>
        <v>0.8443548640058118</v>
      </c>
      <c r="E17" s="39">
        <f t="shared" si="1"/>
        <v>3.1464672829383</v>
      </c>
      <c r="F17" s="39">
        <f t="shared" si="1"/>
        <v>1.7434930152898094</v>
      </c>
      <c r="G17" s="39">
        <f t="shared" si="1"/>
        <v>2.233283426380857</v>
      </c>
      <c r="H17" s="39">
        <f t="shared" si="1"/>
        <v>2.561688982152825</v>
      </c>
      <c r="I17" s="39">
        <f t="shared" si="1"/>
        <v>1.7675846890191629</v>
      </c>
      <c r="J17" s="39">
        <f t="shared" si="1"/>
        <v>2.7432717499078834</v>
      </c>
      <c r="K17" s="39">
        <f t="shared" si="1"/>
        <v>0.47027523546308103</v>
      </c>
      <c r="L17" s="39">
        <f t="shared" si="1"/>
        <v>4.236980981575046</v>
      </c>
      <c r="M17" s="39">
        <f t="shared" si="1"/>
        <v>3.9162797915976792</v>
      </c>
      <c r="N17" s="39">
        <f t="shared" si="1"/>
        <v>-0.09022467552545166</v>
      </c>
      <c r="O17" s="39">
        <f t="shared" si="1"/>
        <v>2.213354449686273</v>
      </c>
      <c r="P17" s="39">
        <f t="shared" si="1"/>
        <v>2.6654666947554073</v>
      </c>
      <c r="Q17" s="39">
        <f t="shared" si="1"/>
        <v>2.754365643535742</v>
      </c>
      <c r="R17" s="39">
        <f t="shared" si="1"/>
        <v>1.8399144909721326</v>
      </c>
      <c r="S17" s="39">
        <f t="shared" si="1"/>
        <v>1.5727278086037462</v>
      </c>
      <c r="T17" s="39">
        <f t="shared" si="1"/>
        <v>1.5974899222340646</v>
      </c>
      <c r="U17" s="39">
        <f t="shared" si="1"/>
        <v>1.6948877570727188</v>
      </c>
      <c r="V17" s="39">
        <f t="shared" si="1"/>
        <v>2.295274500210006</v>
      </c>
      <c r="W17" s="39">
        <f t="shared" si="1"/>
        <v>1.6848794746283726</v>
      </c>
      <c r="X17" s="39">
        <f t="shared" si="1"/>
        <v>2.4960669294778226</v>
      </c>
      <c r="Y17" s="39">
        <f t="shared" si="1"/>
        <v>3.9613816262443837</v>
      </c>
      <c r="Z17" s="39">
        <f t="shared" si="1"/>
        <v>2.8075967999939273</v>
      </c>
      <c r="AA17" s="39">
        <f t="shared" si="1"/>
        <v>2.5276970076894045</v>
      </c>
      <c r="AB17" s="39">
        <f t="shared" si="1"/>
        <v>2.2953527565502903</v>
      </c>
      <c r="AC17" s="39">
        <f t="shared" si="1"/>
        <v>2.086050738074521</v>
      </c>
      <c r="AD17" s="39">
        <f t="shared" si="1"/>
        <v>1.6799046171352323</v>
      </c>
      <c r="AE17" s="39">
        <f t="shared" si="1"/>
        <v>5.055118624220237</v>
      </c>
      <c r="AF17" s="39">
        <f t="shared" si="1"/>
        <v>2.3418368566617787</v>
      </c>
      <c r="AG17" s="39">
        <f t="shared" si="1"/>
        <v>2.1251788039518162</v>
      </c>
      <c r="AH17" s="39">
        <f t="shared" si="1"/>
        <v>-0.9424887910160891</v>
      </c>
      <c r="AI17" s="39">
        <f t="shared" si="1"/>
        <v>1.6421214328751805</v>
      </c>
      <c r="AJ17" s="39">
        <f t="shared" si="1"/>
        <v>2.3354639271122295</v>
      </c>
      <c r="AK17" s="39">
        <f t="shared" si="1"/>
        <v>0.20700972573239973</v>
      </c>
      <c r="AL17" s="39">
        <f t="shared" si="1"/>
        <v>3.1692886914529756</v>
      </c>
      <c r="AM17" s="39">
        <f t="shared" si="1"/>
        <v>0.8878062494085661</v>
      </c>
      <c r="AN17" s="39">
        <f t="shared" si="1"/>
        <v>1.156921574156609</v>
      </c>
      <c r="AO17" s="39">
        <f t="shared" si="1"/>
        <v>0.8454137686423895</v>
      </c>
      <c r="AP17" s="39">
        <f t="shared" si="1"/>
        <v>3.60237987798525</v>
      </c>
      <c r="AQ17" s="39">
        <f t="shared" si="1"/>
        <v>3.206808556447914</v>
      </c>
      <c r="AR17" s="39">
        <f t="shared" si="1"/>
        <v>1.1253817073163503</v>
      </c>
      <c r="AS17" s="39">
        <f t="shared" si="1"/>
        <v>2.8621978507197454</v>
      </c>
      <c r="AT17" s="39">
        <f t="shared" si="1"/>
        <v>1.2006401184012176</v>
      </c>
      <c r="AU17" s="39">
        <f t="shared" si="1"/>
        <v>1.6550501570925054</v>
      </c>
      <c r="AV17" s="39">
        <f t="shared" si="1"/>
        <v>2.234805818905059</v>
      </c>
      <c r="AW17" s="39">
        <f t="shared" si="1"/>
        <v>2.1199775605028943</v>
      </c>
      <c r="AX17" s="39">
        <f t="shared" si="1"/>
        <v>1.8735753327394313</v>
      </c>
      <c r="AY17" s="39">
        <f t="shared" si="1"/>
        <v>0.5861132122512469</v>
      </c>
      <c r="AZ17" s="39">
        <f t="shared" si="1"/>
        <v>2.9371998924386507</v>
      </c>
      <c r="BA17" s="39">
        <f t="shared" si="1"/>
        <v>-0.15017335848949998</v>
      </c>
    </row>
    <row r="19" spans="1:53" ht="12.75">
      <c r="A19" s="38" t="s">
        <v>171</v>
      </c>
      <c r="B19" s="39">
        <f>B8-B14</f>
        <v>1.188912782040207</v>
      </c>
      <c r="C19" s="39">
        <f aca="true" t="shared" si="2" ref="C19:BA19">C8-C14</f>
        <v>2.0551934035241537</v>
      </c>
      <c r="D19" s="39">
        <f t="shared" si="2"/>
        <v>0.7274019772631561</v>
      </c>
      <c r="E19" s="39">
        <f t="shared" si="2"/>
        <v>1.0011847352493568</v>
      </c>
      <c r="F19" s="39">
        <f t="shared" si="2"/>
        <v>1.26052833534985</v>
      </c>
      <c r="G19" s="39">
        <f t="shared" si="2"/>
        <v>1.0186676362024052</v>
      </c>
      <c r="H19" s="39">
        <f t="shared" si="2"/>
        <v>1.0427894887723692</v>
      </c>
      <c r="I19" s="39">
        <f t="shared" si="2"/>
        <v>0.41554613764252313</v>
      </c>
      <c r="J19" s="39">
        <f t="shared" si="2"/>
        <v>1.75040618824681</v>
      </c>
      <c r="K19" s="39">
        <f t="shared" si="2"/>
        <v>2.469015853181544</v>
      </c>
      <c r="L19" s="39">
        <f t="shared" si="2"/>
        <v>3.576153477375012</v>
      </c>
      <c r="M19" s="39">
        <f t="shared" si="2"/>
        <v>2.3170165555434448</v>
      </c>
      <c r="N19" s="39">
        <f t="shared" si="2"/>
        <v>1.130959008514214</v>
      </c>
      <c r="O19" s="39">
        <f t="shared" si="2"/>
        <v>0.5195743849022065</v>
      </c>
      <c r="P19" s="39">
        <f t="shared" si="2"/>
        <v>1.4022179027380925</v>
      </c>
      <c r="Q19" s="39">
        <f t="shared" si="2"/>
        <v>1.320112617809821</v>
      </c>
      <c r="R19" s="39">
        <f t="shared" si="2"/>
        <v>-0.005754388096143259</v>
      </c>
      <c r="S19" s="39">
        <f t="shared" si="2"/>
        <v>0.4886238257261084</v>
      </c>
      <c r="T19" s="39">
        <f t="shared" si="2"/>
        <v>1.692875185063432</v>
      </c>
      <c r="U19" s="39">
        <f t="shared" si="2"/>
        <v>1.9806568508944142</v>
      </c>
      <c r="V19" s="39">
        <f t="shared" si="2"/>
        <v>-0.13580190819125093</v>
      </c>
      <c r="W19" s="39">
        <f t="shared" si="2"/>
        <v>1.1664861359717715</v>
      </c>
      <c r="X19" s="39">
        <f t="shared" si="2"/>
        <v>0.6317572181758511</v>
      </c>
      <c r="Y19" s="39">
        <f t="shared" si="2"/>
        <v>1.335788532123086</v>
      </c>
      <c r="Z19" s="39">
        <f t="shared" si="2"/>
        <v>-0.5460823003119728</v>
      </c>
      <c r="AA19" s="39">
        <f t="shared" si="2"/>
        <v>2.116061494642601</v>
      </c>
      <c r="AB19" s="39">
        <f t="shared" si="2"/>
        <v>0.33668379662205083</v>
      </c>
      <c r="AC19" s="39">
        <f t="shared" si="2"/>
        <v>-0.20227381113958032</v>
      </c>
      <c r="AD19" s="39">
        <f t="shared" si="2"/>
        <v>0.407060054666756</v>
      </c>
      <c r="AE19" s="39">
        <f t="shared" si="2"/>
        <v>0.8674601851641537</v>
      </c>
      <c r="AF19" s="39">
        <f t="shared" si="2"/>
        <v>0.041522998089922325</v>
      </c>
      <c r="AG19" s="39">
        <f t="shared" si="2"/>
        <v>0.9519769730217487</v>
      </c>
      <c r="AH19" s="39">
        <f t="shared" si="2"/>
        <v>3.2816321630566883</v>
      </c>
      <c r="AI19" s="39">
        <f t="shared" si="2"/>
        <v>0.6093812288615652</v>
      </c>
      <c r="AJ19" s="39">
        <f t="shared" si="2"/>
        <v>0.9248298456915123</v>
      </c>
      <c r="AK19" s="39">
        <f t="shared" si="2"/>
        <v>0.16449209085218186</v>
      </c>
      <c r="AL19" s="39">
        <f t="shared" si="2"/>
        <v>0.9271061155588605</v>
      </c>
      <c r="AM19" s="39">
        <f t="shared" si="2"/>
        <v>1.0893403753508615</v>
      </c>
      <c r="AN19" s="39">
        <f t="shared" si="2"/>
        <v>0.022156717728547548</v>
      </c>
      <c r="AO19" s="39">
        <f t="shared" si="2"/>
        <v>1.0528029544336857</v>
      </c>
      <c r="AP19" s="39">
        <f t="shared" si="2"/>
        <v>-0.6074514448268857</v>
      </c>
      <c r="AQ19" s="39">
        <f t="shared" si="2"/>
        <v>1.2483753280164809</v>
      </c>
      <c r="AR19" s="39">
        <f t="shared" si="2"/>
        <v>1.8522829769940827</v>
      </c>
      <c r="AS19" s="39">
        <f t="shared" si="2"/>
        <v>0.6721840433316011</v>
      </c>
      <c r="AT19" s="39">
        <f t="shared" si="2"/>
        <v>1.7335520403638789</v>
      </c>
      <c r="AU19" s="39">
        <f t="shared" si="2"/>
        <v>-0.9952371093714039</v>
      </c>
      <c r="AV19" s="39">
        <f t="shared" si="2"/>
        <v>-0.5973426847047634</v>
      </c>
      <c r="AW19" s="39">
        <f t="shared" si="2"/>
        <v>1.5995898338930647</v>
      </c>
      <c r="AX19" s="39">
        <f t="shared" si="2"/>
        <v>-0.14291680819032138</v>
      </c>
      <c r="AY19" s="39">
        <f t="shared" si="2"/>
        <v>2.8616500282843926</v>
      </c>
      <c r="AZ19" s="39">
        <f t="shared" si="2"/>
        <v>-1.0551126498306527</v>
      </c>
      <c r="BA19" s="39">
        <f t="shared" si="2"/>
        <v>1.0061401996332702</v>
      </c>
    </row>
    <row r="20" spans="1:53" ht="12.75">
      <c r="A20" s="38" t="s">
        <v>172</v>
      </c>
      <c r="B20" s="39">
        <f>B9-B14</f>
        <v>1.7196661274048388</v>
      </c>
      <c r="C20" s="39">
        <f aca="true" t="shared" si="3" ref="C20:BA20">C9-C14</f>
        <v>3.2365793172926534</v>
      </c>
      <c r="D20" s="39">
        <f t="shared" si="3"/>
        <v>1.1670169757661242</v>
      </c>
      <c r="E20" s="39">
        <f t="shared" si="3"/>
        <v>1.704279728854651</v>
      </c>
      <c r="F20" s="39">
        <f t="shared" si="3"/>
        <v>2.544638110338152</v>
      </c>
      <c r="G20" s="39">
        <f t="shared" si="3"/>
        <v>1.2402304708575933</v>
      </c>
      <c r="H20" s="39">
        <f t="shared" si="3"/>
        <v>0.6531376502667552</v>
      </c>
      <c r="I20" s="39">
        <f t="shared" si="3"/>
        <v>0.8496937611693314</v>
      </c>
      <c r="J20" s="39">
        <f t="shared" si="3"/>
        <v>3.433493477216455</v>
      </c>
      <c r="K20" s="39">
        <f t="shared" si="3"/>
        <v>4.8853797700855015</v>
      </c>
      <c r="L20" s="39">
        <f t="shared" si="3"/>
        <v>4.348928870981737</v>
      </c>
      <c r="M20" s="39">
        <f t="shared" si="3"/>
        <v>2.592797962043152</v>
      </c>
      <c r="N20" s="39">
        <f t="shared" si="3"/>
        <v>1.9479284245863404</v>
      </c>
      <c r="O20" s="39">
        <f t="shared" si="3"/>
        <v>0.46422140893326613</v>
      </c>
      <c r="P20" s="39">
        <f t="shared" si="3"/>
        <v>1.6202239501275812</v>
      </c>
      <c r="Q20" s="39">
        <f t="shared" si="3"/>
        <v>1.205179856063637</v>
      </c>
      <c r="R20" s="39">
        <f t="shared" si="3"/>
        <v>-0.09320107421560841</v>
      </c>
      <c r="S20" s="39">
        <f t="shared" si="3"/>
        <v>0.8785982168559414</v>
      </c>
      <c r="T20" s="39">
        <f t="shared" si="3"/>
        <v>1.948501943788905</v>
      </c>
      <c r="U20" s="39">
        <f t="shared" si="3"/>
        <v>2.0581023938653864</v>
      </c>
      <c r="V20" s="39">
        <f t="shared" si="3"/>
        <v>1.6953229984899494</v>
      </c>
      <c r="W20" s="39">
        <f t="shared" si="3"/>
        <v>1.2506771861944639</v>
      </c>
      <c r="X20" s="39">
        <f t="shared" si="3"/>
        <v>0.9995948372191403</v>
      </c>
      <c r="Y20" s="39">
        <f t="shared" si="3"/>
        <v>1.4437095356748006</v>
      </c>
      <c r="Z20" s="39">
        <f t="shared" si="3"/>
        <v>-0.17591552662085697</v>
      </c>
      <c r="AA20" s="39">
        <f t="shared" si="3"/>
        <v>2.930506723442578</v>
      </c>
      <c r="AB20" s="39">
        <f t="shared" si="3"/>
        <v>0.9727357948398101</v>
      </c>
      <c r="AC20" s="39">
        <f t="shared" si="3"/>
        <v>1.435499404546162</v>
      </c>
      <c r="AD20" s="39">
        <f t="shared" si="3"/>
        <v>0.30405814308107715</v>
      </c>
      <c r="AE20" s="39">
        <f t="shared" si="3"/>
        <v>1.5248252278470016</v>
      </c>
      <c r="AF20" s="39">
        <f t="shared" si="3"/>
        <v>0.619621507139442</v>
      </c>
      <c r="AG20" s="39">
        <f t="shared" si="3"/>
        <v>1.2545917589168276</v>
      </c>
      <c r="AH20" s="39">
        <f t="shared" si="3"/>
        <v>2.9973747154388555</v>
      </c>
      <c r="AI20" s="39">
        <f t="shared" si="3"/>
        <v>1.4523685256588372</v>
      </c>
      <c r="AJ20" s="39">
        <f t="shared" si="3"/>
        <v>1.8425942940172781</v>
      </c>
      <c r="AK20" s="39">
        <f t="shared" si="3"/>
        <v>0.3649673383769354</v>
      </c>
      <c r="AL20" s="39">
        <f t="shared" si="3"/>
        <v>1.5791870826920213</v>
      </c>
      <c r="AM20" s="39">
        <f t="shared" si="3"/>
        <v>1.7474948599416713</v>
      </c>
      <c r="AN20" s="39">
        <f t="shared" si="3"/>
        <v>0.7524497452198116</v>
      </c>
      <c r="AO20" s="39">
        <f t="shared" si="3"/>
        <v>1.549452653568192</v>
      </c>
      <c r="AP20" s="39">
        <f t="shared" si="3"/>
        <v>2.4556561671860297</v>
      </c>
      <c r="AQ20" s="39">
        <f t="shared" si="3"/>
        <v>1.9585640621177216</v>
      </c>
      <c r="AR20" s="39">
        <f t="shared" si="3"/>
        <v>1.0759227158414912</v>
      </c>
      <c r="AS20" s="39">
        <f t="shared" si="3"/>
        <v>1.9711972726752265</v>
      </c>
      <c r="AT20" s="39">
        <f t="shared" si="3"/>
        <v>2.0311223845484943</v>
      </c>
      <c r="AU20" s="39">
        <f t="shared" si="3"/>
        <v>-0.012989979677639596</v>
      </c>
      <c r="AV20" s="39">
        <f t="shared" si="3"/>
        <v>-0.09271560958519842</v>
      </c>
      <c r="AW20" s="39">
        <f t="shared" si="3"/>
        <v>2.02060625764687</v>
      </c>
      <c r="AX20" s="39">
        <f t="shared" si="3"/>
        <v>0.5958860260521206</v>
      </c>
      <c r="AY20" s="39">
        <f t="shared" si="3"/>
        <v>2.510304597824966</v>
      </c>
      <c r="AZ20" s="39">
        <f t="shared" si="3"/>
        <v>0.06955057198751113</v>
      </c>
      <c r="BA20" s="39">
        <f t="shared" si="3"/>
        <v>1.7386881940519654</v>
      </c>
    </row>
    <row r="22" ht="12.75">
      <c r="A22" s="41" t="s">
        <v>193</v>
      </c>
    </row>
    <row r="23" spans="1:53" ht="12.75">
      <c r="A23" s="18" t="s">
        <v>5</v>
      </c>
      <c r="B23" s="45">
        <v>2.5942644195989155</v>
      </c>
      <c r="C23" s="45">
        <v>2.4940589955557604</v>
      </c>
      <c r="D23" s="45">
        <v>2.7418005415162456</v>
      </c>
      <c r="E23" s="45">
        <v>2.6406725408096556</v>
      </c>
      <c r="F23" s="45">
        <v>2.493048788908752</v>
      </c>
      <c r="G23" s="45">
        <v>2.873360648255609</v>
      </c>
      <c r="H23" s="45">
        <v>2.5317873550117653</v>
      </c>
      <c r="I23" s="45">
        <v>2.533380964453356</v>
      </c>
      <c r="J23" s="45">
        <v>2.5407617428097047</v>
      </c>
      <c r="K23" s="45">
        <v>2.160350006845509</v>
      </c>
      <c r="L23" s="45">
        <v>2.4603357027192954</v>
      </c>
      <c r="M23" s="45">
        <v>2.6452611106620645</v>
      </c>
      <c r="N23" s="45">
        <v>2.9157697649042755</v>
      </c>
      <c r="O23" s="45">
        <v>2.688109103684698</v>
      </c>
      <c r="P23" s="45">
        <v>2.634602405734248</v>
      </c>
      <c r="Q23" s="45">
        <v>2.526351856306494</v>
      </c>
      <c r="R23" s="45">
        <v>2.4555937825204737</v>
      </c>
      <c r="S23" s="45">
        <v>2.5113118814981537</v>
      </c>
      <c r="T23" s="45">
        <v>2.4687847146475614</v>
      </c>
      <c r="U23" s="45">
        <v>2.616468796590447</v>
      </c>
      <c r="V23" s="45">
        <v>2.3929197221150136</v>
      </c>
      <c r="W23" s="45">
        <v>2.606157227748164</v>
      </c>
      <c r="X23" s="45">
        <v>2.5077472397056777</v>
      </c>
      <c r="Y23" s="45">
        <v>2.559276966426735</v>
      </c>
      <c r="Z23" s="45">
        <v>2.524155900897407</v>
      </c>
      <c r="AA23" s="45">
        <v>2.627250261363832</v>
      </c>
      <c r="AB23" s="45">
        <v>2.4756984663222448</v>
      </c>
      <c r="AC23" s="45">
        <v>2.4463722617358163</v>
      </c>
      <c r="AD23" s="45">
        <v>2.492472049764029</v>
      </c>
      <c r="AE23" s="45">
        <v>2.6153801095631453</v>
      </c>
      <c r="AF23" s="45">
        <v>2.528933473238855</v>
      </c>
      <c r="AG23" s="45">
        <v>2.682049307505437</v>
      </c>
      <c r="AH23" s="45">
        <v>2.629521026710582</v>
      </c>
      <c r="AI23" s="45">
        <v>2.6068245650331736</v>
      </c>
      <c r="AJ23" s="45">
        <v>2.4889526320612334</v>
      </c>
      <c r="AK23" s="45">
        <v>2.4054605836236935</v>
      </c>
      <c r="AL23" s="45">
        <v>2.486411024584476</v>
      </c>
      <c r="AM23" s="45">
        <v>2.4869972502277817</v>
      </c>
      <c r="AN23" s="45">
        <v>2.507198271305211</v>
      </c>
      <c r="AO23" s="45">
        <v>2.4801644462019388</v>
      </c>
      <c r="AP23" s="45">
        <v>2.471703425851566</v>
      </c>
      <c r="AQ23" s="45">
        <v>2.527603670231978</v>
      </c>
      <c r="AR23" s="45">
        <v>2.5028028045272097</v>
      </c>
      <c r="AS23" s="45">
        <v>2.481671634037274</v>
      </c>
      <c r="AT23" s="45">
        <v>2.744452788274442</v>
      </c>
      <c r="AU23" s="45">
        <v>3.1266910125898177</v>
      </c>
      <c r="AV23" s="45">
        <v>2.4438233998520573</v>
      </c>
      <c r="AW23" s="45">
        <v>2.536746255241883</v>
      </c>
      <c r="AX23" s="45">
        <v>2.5348877651560846</v>
      </c>
      <c r="AY23" s="45">
        <v>2.3967991027602884</v>
      </c>
      <c r="AZ23" s="45">
        <v>2.4982523755795034</v>
      </c>
      <c r="BA23" s="45">
        <v>2.477681707367464</v>
      </c>
    </row>
    <row r="24" spans="1:53" ht="12.75">
      <c r="A24" s="38" t="s">
        <v>155</v>
      </c>
      <c r="B24" s="43">
        <v>2.59588203565383</v>
      </c>
      <c r="C24" s="43">
        <v>2.4836908757908014</v>
      </c>
      <c r="D24" s="43">
        <v>2.7512047056402515</v>
      </c>
      <c r="E24" s="43">
        <v>2.6451019118308285</v>
      </c>
      <c r="F24" s="43">
        <v>2.483978549793939</v>
      </c>
      <c r="G24" s="43">
        <v>2.916108208585726</v>
      </c>
      <c r="H24" s="43">
        <v>2.5080545365487343</v>
      </c>
      <c r="I24" s="43">
        <v>2.5643250911365287</v>
      </c>
      <c r="J24" s="43">
        <v>2.5770904168240776</v>
      </c>
      <c r="K24" s="43">
        <v>2.075306289356319</v>
      </c>
      <c r="L24" s="43">
        <v>2.4660241459539214</v>
      </c>
      <c r="M24" s="43">
        <v>2.6567480192923605</v>
      </c>
      <c r="N24" s="43">
        <v>2.8793903355061663</v>
      </c>
      <c r="O24" s="43">
        <v>2.6227066439907167</v>
      </c>
      <c r="P24" s="43">
        <v>2.651950108931533</v>
      </c>
      <c r="Q24" s="43">
        <v>2.494206736771442</v>
      </c>
      <c r="R24" s="43">
        <v>2.3837960815533883</v>
      </c>
      <c r="S24" s="43">
        <v>2.4839272420606417</v>
      </c>
      <c r="T24" s="43">
        <v>2.453980233363847</v>
      </c>
      <c r="U24" s="43">
        <v>2.618245030564852</v>
      </c>
      <c r="V24" s="43">
        <v>2.367710150915416</v>
      </c>
      <c r="W24" s="43">
        <v>2.618524611307666</v>
      </c>
      <c r="X24" s="43">
        <v>2.525645089606672</v>
      </c>
      <c r="Y24" s="43">
        <v>2.537448103057772</v>
      </c>
      <c r="Z24" s="43">
        <v>2.4700456997124958</v>
      </c>
      <c r="AA24" s="43">
        <v>2.6052282492984538</v>
      </c>
      <c r="AB24" s="43">
        <v>2.464428866484632</v>
      </c>
      <c r="AC24" s="43">
        <v>2.4727942693907696</v>
      </c>
      <c r="AD24" s="43">
        <v>2.4539902701583687</v>
      </c>
      <c r="AE24" s="43">
        <v>2.626261278301216</v>
      </c>
      <c r="AF24" s="43">
        <v>2.5600558490626772</v>
      </c>
      <c r="AG24" s="43">
        <v>2.712140781093052</v>
      </c>
      <c r="AH24" s="43">
        <v>2.5929488060234673</v>
      </c>
      <c r="AI24" s="43">
        <v>2.6221738604253804</v>
      </c>
      <c r="AJ24" s="43">
        <v>2.466696677849987</v>
      </c>
      <c r="AK24" s="43">
        <v>2.2542958249056158</v>
      </c>
      <c r="AL24" s="43">
        <v>2.4747224878716345</v>
      </c>
      <c r="AM24" s="43">
        <v>2.486968299899681</v>
      </c>
      <c r="AN24" s="43">
        <v>2.4977261565661526</v>
      </c>
      <c r="AO24" s="43">
        <v>2.464774060006502</v>
      </c>
      <c r="AP24" s="43">
        <v>2.542945019441551</v>
      </c>
      <c r="AQ24" s="43">
        <v>2.5147890436314535</v>
      </c>
      <c r="AR24" s="43">
        <v>2.4039912222755704</v>
      </c>
      <c r="AS24" s="43">
        <v>2.4557357372587303</v>
      </c>
      <c r="AT24" s="43">
        <v>2.7914138650893476</v>
      </c>
      <c r="AU24" s="43">
        <v>3.0651106349180295</v>
      </c>
      <c r="AV24" s="43">
        <v>2.4205365216517634</v>
      </c>
      <c r="AW24" s="43">
        <v>2.5375085476355923</v>
      </c>
      <c r="AX24" s="43">
        <v>2.50822412316964</v>
      </c>
      <c r="AY24" s="43">
        <v>2.3919876009515297</v>
      </c>
      <c r="AZ24" s="43">
        <v>2.4219774902447364</v>
      </c>
      <c r="BA24" s="43">
        <v>2.4165027935686925</v>
      </c>
    </row>
    <row r="25" spans="1:53" ht="12.75">
      <c r="A25" s="38" t="s">
        <v>156</v>
      </c>
      <c r="B25" s="43">
        <v>2.6101023297424537</v>
      </c>
      <c r="C25" s="43">
        <v>2.4965090214235843</v>
      </c>
      <c r="D25" s="43">
        <v>2.814331949990865</v>
      </c>
      <c r="E25" s="43">
        <v>2.7221747314147646</v>
      </c>
      <c r="F25" s="43">
        <v>2.4764189416980535</v>
      </c>
      <c r="G25" s="43">
        <v>2.929279652170106</v>
      </c>
      <c r="H25" s="43">
        <v>2.5178198234097895</v>
      </c>
      <c r="I25" s="43">
        <v>2.558940671156738</v>
      </c>
      <c r="J25" s="43">
        <v>2.5883633750898127</v>
      </c>
      <c r="K25" s="43">
        <v>2.18124141565784</v>
      </c>
      <c r="L25" s="43">
        <v>2.48769582279418</v>
      </c>
      <c r="M25" s="43">
        <v>2.6922262533675</v>
      </c>
      <c r="N25" s="43">
        <v>2.884555465152832</v>
      </c>
      <c r="O25" s="43">
        <v>2.61170529846597</v>
      </c>
      <c r="P25" s="43">
        <v>2.6476832734578934</v>
      </c>
      <c r="Q25" s="43">
        <v>2.5191132496795023</v>
      </c>
      <c r="R25" s="43">
        <v>2.380954114323297</v>
      </c>
      <c r="S25" s="43">
        <v>2.464341240553971</v>
      </c>
      <c r="T25" s="43">
        <v>2.4767054641563617</v>
      </c>
      <c r="U25" s="43">
        <v>2.661571600367545</v>
      </c>
      <c r="V25" s="43">
        <v>2.342174238983524</v>
      </c>
      <c r="W25" s="43">
        <v>2.6204618313466868</v>
      </c>
      <c r="X25" s="43">
        <v>2.542958571174563</v>
      </c>
      <c r="Y25" s="43">
        <v>2.543318281664783</v>
      </c>
      <c r="Z25" s="43">
        <v>2.460659737540622</v>
      </c>
      <c r="AA25" s="43">
        <v>2.6185383641974447</v>
      </c>
      <c r="AB25" s="43">
        <v>2.46228655889931</v>
      </c>
      <c r="AC25" s="43">
        <v>2.470592976705446</v>
      </c>
      <c r="AD25" s="43">
        <v>2.4486708290054904</v>
      </c>
      <c r="AE25" s="43">
        <v>2.6281185020089066</v>
      </c>
      <c r="AF25" s="43">
        <v>2.5322901945082585</v>
      </c>
      <c r="AG25" s="43">
        <v>2.7194626677170075</v>
      </c>
      <c r="AH25" s="43">
        <v>2.636033072876853</v>
      </c>
      <c r="AI25" s="43">
        <v>2.638532154614823</v>
      </c>
      <c r="AJ25" s="43">
        <v>2.4857452140490577</v>
      </c>
      <c r="AK25" s="43">
        <v>2.2336755375396544</v>
      </c>
      <c r="AL25" s="43">
        <v>2.4824242928001428</v>
      </c>
      <c r="AM25" s="43">
        <v>2.503298202555403</v>
      </c>
      <c r="AN25" s="43">
        <v>2.4976656627544904</v>
      </c>
      <c r="AO25" s="43">
        <v>2.473365647165069</v>
      </c>
      <c r="AP25" s="43">
        <v>2.5257736787738487</v>
      </c>
      <c r="AQ25" s="43">
        <v>2.521623702909755</v>
      </c>
      <c r="AR25" s="43">
        <v>2.4069067483366777</v>
      </c>
      <c r="AS25" s="43">
        <v>2.4783541736575327</v>
      </c>
      <c r="AT25" s="43">
        <v>2.825560819139496</v>
      </c>
      <c r="AU25" s="43">
        <v>3.0802589100129234</v>
      </c>
      <c r="AV25" s="43">
        <v>2.376394755090462</v>
      </c>
      <c r="AW25" s="43">
        <v>2.5498660790046097</v>
      </c>
      <c r="AX25" s="43">
        <v>2.5305071539763553</v>
      </c>
      <c r="AY25" s="43">
        <v>2.3859829032223336</v>
      </c>
      <c r="AZ25" s="43">
        <v>2.419944306431217</v>
      </c>
      <c r="BA25" s="43">
        <v>2.4160789572700696</v>
      </c>
    </row>
    <row r="26" spans="1:53" ht="12.75">
      <c r="A26" s="38" t="s">
        <v>157</v>
      </c>
      <c r="B26" s="43">
        <v>2.6117214674544282</v>
      </c>
      <c r="C26" s="43">
        <v>2.4823315144471243</v>
      </c>
      <c r="D26" s="43">
        <v>2.796566294872283</v>
      </c>
      <c r="E26" s="43">
        <v>2.7667145152708406</v>
      </c>
      <c r="F26" s="43">
        <v>2.4981001764704818</v>
      </c>
      <c r="G26" s="43">
        <v>2.925315015435215</v>
      </c>
      <c r="H26" s="43">
        <v>2.5552959329879865</v>
      </c>
      <c r="I26" s="43">
        <v>2.563358153241353</v>
      </c>
      <c r="J26" s="43">
        <v>2.5568609065474903</v>
      </c>
      <c r="K26" s="43">
        <v>2.202781241161732</v>
      </c>
      <c r="L26" s="43">
        <v>2.5159679275944566</v>
      </c>
      <c r="M26" s="43">
        <v>2.7164909580157532</v>
      </c>
      <c r="N26" s="43">
        <v>2.837379032716604</v>
      </c>
      <c r="O26" s="43">
        <v>2.6143850779657027</v>
      </c>
      <c r="P26" s="43">
        <v>2.632559518394379</v>
      </c>
      <c r="Q26" s="43">
        <v>2.50135281231445</v>
      </c>
      <c r="R26" s="43">
        <v>2.3739851591752976</v>
      </c>
      <c r="S26" s="43">
        <v>2.474089278908191</v>
      </c>
      <c r="T26" s="43">
        <v>2.492171301880035</v>
      </c>
      <c r="U26" s="43">
        <v>2.610955656807824</v>
      </c>
      <c r="V26" s="43">
        <v>2.351775524310969</v>
      </c>
      <c r="W26" s="43">
        <v>2.6293874834450444</v>
      </c>
      <c r="X26" s="43">
        <v>2.54534196387048</v>
      </c>
      <c r="Y26" s="43">
        <v>2.549419629530422</v>
      </c>
      <c r="Z26" s="43">
        <v>2.450579609740915</v>
      </c>
      <c r="AA26" s="43">
        <v>2.6142278195509605</v>
      </c>
      <c r="AB26" s="43">
        <v>2.4726189434999433</v>
      </c>
      <c r="AC26" s="43">
        <v>2.5038311189018</v>
      </c>
      <c r="AD26" s="43">
        <v>2.4606132668694123</v>
      </c>
      <c r="AE26" s="43">
        <v>2.6538911837428607</v>
      </c>
      <c r="AF26" s="43">
        <v>2.5445947697430733</v>
      </c>
      <c r="AG26" s="43">
        <v>2.695206847179761</v>
      </c>
      <c r="AH26" s="43">
        <v>2.622785423360237</v>
      </c>
      <c r="AI26" s="43">
        <v>2.632643233604791</v>
      </c>
      <c r="AJ26" s="43">
        <v>2.481480707452254</v>
      </c>
      <c r="AK26" s="43">
        <v>2.2514978433999207</v>
      </c>
      <c r="AL26" s="43">
        <v>2.4770990646904845</v>
      </c>
      <c r="AM26" s="43">
        <v>2.5009929053696895</v>
      </c>
      <c r="AN26" s="43">
        <v>2.49043489485144</v>
      </c>
      <c r="AO26" s="43">
        <v>2.4554591563075436</v>
      </c>
      <c r="AP26" s="43">
        <v>2.5287053644624855</v>
      </c>
      <c r="AQ26" s="43">
        <v>2.504068569522203</v>
      </c>
      <c r="AR26" s="43">
        <v>2.446429027969525</v>
      </c>
      <c r="AS26" s="43">
        <v>2.493736722645275</v>
      </c>
      <c r="AT26" s="43">
        <v>2.827451212527089</v>
      </c>
      <c r="AU26" s="43">
        <v>3.113527749844371</v>
      </c>
      <c r="AV26" s="43">
        <v>2.3774408108322116</v>
      </c>
      <c r="AW26" s="43">
        <v>2.5469051924232513</v>
      </c>
      <c r="AX26" s="43">
        <v>2.5302603348618775</v>
      </c>
      <c r="AY26" s="43">
        <v>2.4071477919844546</v>
      </c>
      <c r="AZ26" s="43">
        <v>2.4276473424973357</v>
      </c>
      <c r="BA26" s="43">
        <v>2.4680841774362556</v>
      </c>
    </row>
    <row r="27" spans="1:53" ht="12.75">
      <c r="A27" s="38" t="s">
        <v>158</v>
      </c>
      <c r="B27" s="43">
        <v>2.615467851841069</v>
      </c>
      <c r="C27" s="43">
        <v>2.501097823902107</v>
      </c>
      <c r="D27" s="43">
        <v>2.798221432870244</v>
      </c>
      <c r="E27" s="43">
        <v>2.8062714999547023</v>
      </c>
      <c r="F27" s="43">
        <v>2.4907808599503967</v>
      </c>
      <c r="G27" s="43">
        <v>2.947457123241322</v>
      </c>
      <c r="H27" s="43">
        <v>2.5450842670727436</v>
      </c>
      <c r="I27" s="43">
        <v>2.548876292498712</v>
      </c>
      <c r="J27" s="43">
        <v>2.583218217334948</v>
      </c>
      <c r="K27" s="43">
        <v>2.226543624697995</v>
      </c>
      <c r="L27" s="43">
        <v>2.5367473468904826</v>
      </c>
      <c r="M27" s="43">
        <v>2.7135183271875256</v>
      </c>
      <c r="N27" s="43">
        <v>2.868873611603619</v>
      </c>
      <c r="O27" s="43">
        <v>2.6312075533035104</v>
      </c>
      <c r="P27" s="43">
        <v>2.6344018318796403</v>
      </c>
      <c r="Q27" s="43">
        <v>2.494594387580274</v>
      </c>
      <c r="R27" s="43">
        <v>2.3835698493686186</v>
      </c>
      <c r="S27" s="43">
        <v>2.448605500936688</v>
      </c>
      <c r="T27" s="43">
        <v>2.4635436526739083</v>
      </c>
      <c r="U27" s="43">
        <v>2.6383731254841853</v>
      </c>
      <c r="V27" s="43">
        <v>2.357432199467884</v>
      </c>
      <c r="W27" s="43">
        <v>2.623772633526577</v>
      </c>
      <c r="X27" s="43">
        <v>2.534881326846951</v>
      </c>
      <c r="Y27" s="43">
        <v>2.5572248459051</v>
      </c>
      <c r="Z27" s="43">
        <v>2.4297329104467256</v>
      </c>
      <c r="AA27" s="43">
        <v>2.594356831607884</v>
      </c>
      <c r="AB27" s="43">
        <v>2.4646499630907623</v>
      </c>
      <c r="AC27" s="43">
        <v>2.504922816415423</v>
      </c>
      <c r="AD27" s="43">
        <v>2.4575107613084275</v>
      </c>
      <c r="AE27" s="43">
        <v>2.6937994828179703</v>
      </c>
      <c r="AF27" s="43">
        <v>2.527594273342226</v>
      </c>
      <c r="AG27" s="43">
        <v>2.690643535915526</v>
      </c>
      <c r="AH27" s="43">
        <v>2.6193979220365824</v>
      </c>
      <c r="AI27" s="43">
        <v>2.6454059008485067</v>
      </c>
      <c r="AJ27" s="43">
        <v>2.4867454296383347</v>
      </c>
      <c r="AK27" s="43">
        <v>2.2358131053384436</v>
      </c>
      <c r="AL27" s="43">
        <v>2.4775922841882148</v>
      </c>
      <c r="AM27" s="43">
        <v>2.5051575607646104</v>
      </c>
      <c r="AN27" s="43">
        <v>2.5146142918654286</v>
      </c>
      <c r="AO27" s="43">
        <v>2.442283233093162</v>
      </c>
      <c r="AP27" s="43">
        <v>2.536745784964934</v>
      </c>
      <c r="AQ27" s="43">
        <v>2.5458667684896903</v>
      </c>
      <c r="AR27" s="43">
        <v>2.4159149303276384</v>
      </c>
      <c r="AS27" s="43">
        <v>2.490018207709176</v>
      </c>
      <c r="AT27" s="43">
        <v>2.817510144855608</v>
      </c>
      <c r="AU27" s="43">
        <v>3.1513888303576025</v>
      </c>
      <c r="AV27" s="43">
        <v>2.398926339875033</v>
      </c>
      <c r="AW27" s="43">
        <v>2.5394262842345183</v>
      </c>
      <c r="AX27" s="43">
        <v>2.514289370297406</v>
      </c>
      <c r="AY27" s="43">
        <v>2.359854639761148</v>
      </c>
      <c r="AZ27" s="43">
        <v>2.4292154709885625</v>
      </c>
      <c r="BA27" s="43">
        <v>2.483220125303792</v>
      </c>
    </row>
    <row r="28" spans="1:53" ht="12.75">
      <c r="A28" s="38" t="s">
        <v>138</v>
      </c>
      <c r="B28" s="43">
        <v>2.629284923723353</v>
      </c>
      <c r="C28" s="43">
        <v>2.481516473300791</v>
      </c>
      <c r="D28" s="43">
        <v>2.86155783885679</v>
      </c>
      <c r="E28" s="43">
        <v>2.8445990429823462</v>
      </c>
      <c r="F28" s="43">
        <v>2.494993097452591</v>
      </c>
      <c r="G28" s="43">
        <v>2.956875587346625</v>
      </c>
      <c r="H28" s="43">
        <v>2.571622273899482</v>
      </c>
      <c r="I28" s="43">
        <v>2.566294637303414</v>
      </c>
      <c r="J28" s="43">
        <v>2.6314094337085794</v>
      </c>
      <c r="K28" s="43">
        <v>2.2637155006418483</v>
      </c>
      <c r="L28" s="43">
        <v>2.591116437335773</v>
      </c>
      <c r="M28" s="43">
        <v>2.753314693377531</v>
      </c>
      <c r="N28" s="43">
        <v>2.8247238510230064</v>
      </c>
      <c r="O28" s="43">
        <v>2.7061790690928365</v>
      </c>
      <c r="P28" s="43">
        <v>2.6411846089040942</v>
      </c>
      <c r="Q28" s="43">
        <v>2.5161078614824013</v>
      </c>
      <c r="R28" s="43">
        <v>2.365795188147414</v>
      </c>
      <c r="S28" s="43">
        <v>2.4766284516586787</v>
      </c>
      <c r="T28" s="43">
        <v>2.473504557026131</v>
      </c>
      <c r="U28" s="43">
        <v>2.587409443095401</v>
      </c>
      <c r="V28" s="43">
        <v>2.349125914234062</v>
      </c>
      <c r="W28" s="43">
        <v>2.651669449320851</v>
      </c>
      <c r="X28" s="43">
        <v>2.5635461556732966</v>
      </c>
      <c r="Y28" s="43">
        <v>2.5429040122144566</v>
      </c>
      <c r="Z28" s="43">
        <v>2.4559588870664846</v>
      </c>
      <c r="AA28" s="43">
        <v>2.6043838228498686</v>
      </c>
      <c r="AB28" s="43">
        <v>2.4870072197783974</v>
      </c>
      <c r="AC28" s="43">
        <v>2.527137897129397</v>
      </c>
      <c r="AD28" s="43">
        <v>2.450494430017027</v>
      </c>
      <c r="AE28" s="43">
        <v>2.7024122023578383</v>
      </c>
      <c r="AF28" s="43">
        <v>2.538217252370927</v>
      </c>
      <c r="AG28" s="43">
        <v>2.6983628142149767</v>
      </c>
      <c r="AH28" s="43">
        <v>2.6511782715091146</v>
      </c>
      <c r="AI28" s="43">
        <v>2.634248224883149</v>
      </c>
      <c r="AJ28" s="43">
        <v>2.493476171081664</v>
      </c>
      <c r="AK28" s="43">
        <v>2.2209638226038835</v>
      </c>
      <c r="AL28" s="43">
        <v>2.4801860373046685</v>
      </c>
      <c r="AM28" s="43">
        <v>2.4958206848999906</v>
      </c>
      <c r="AN28" s="43">
        <v>2.5179972797978896</v>
      </c>
      <c r="AO28" s="43">
        <v>2.4679626404526944</v>
      </c>
      <c r="AP28" s="43">
        <v>2.4977322114568232</v>
      </c>
      <c r="AQ28" s="43">
        <v>2.551724277437939</v>
      </c>
      <c r="AR28" s="43">
        <v>2.4669496396515895</v>
      </c>
      <c r="AS28" s="43">
        <v>2.5112338612853105</v>
      </c>
      <c r="AT28" s="43">
        <v>2.836621232471437</v>
      </c>
      <c r="AU28" s="43">
        <v>3.1742418800586707</v>
      </c>
      <c r="AV28" s="43">
        <v>2.3843391489496932</v>
      </c>
      <c r="AW28" s="43">
        <v>2.5670056325296846</v>
      </c>
      <c r="AX28" s="43">
        <v>2.5474514786925115</v>
      </c>
      <c r="AY28" s="43">
        <v>2.370037019867284</v>
      </c>
      <c r="AZ28" s="43">
        <v>2.41559204567759</v>
      </c>
      <c r="BA28" s="43">
        <v>2.479667183278629</v>
      </c>
    </row>
    <row r="29" spans="1:53" ht="12.75">
      <c r="A29" s="18" t="s">
        <v>159</v>
      </c>
      <c r="B29" s="46">
        <v>2.63</v>
      </c>
      <c r="C29" s="46">
        <v>2.57</v>
      </c>
      <c r="D29" s="46">
        <v>2.7</v>
      </c>
      <c r="E29" s="46">
        <v>2.69</v>
      </c>
      <c r="F29" s="46">
        <v>2.55</v>
      </c>
      <c r="G29" s="46">
        <v>2.94</v>
      </c>
      <c r="H29" s="46">
        <v>2.52</v>
      </c>
      <c r="I29" s="46">
        <v>2.55</v>
      </c>
      <c r="J29" s="46">
        <v>2.66</v>
      </c>
      <c r="K29" s="46">
        <v>2.24</v>
      </c>
      <c r="L29" s="46">
        <v>2.62</v>
      </c>
      <c r="M29" s="46">
        <v>2.72</v>
      </c>
      <c r="N29" s="46">
        <v>2.96</v>
      </c>
      <c r="O29" s="46">
        <v>2.67</v>
      </c>
      <c r="P29" s="46">
        <v>2.64</v>
      </c>
      <c r="Q29" s="46">
        <v>2.55</v>
      </c>
      <c r="R29" s="46">
        <v>2.41</v>
      </c>
      <c r="S29" s="46">
        <v>2.52</v>
      </c>
      <c r="T29" s="46">
        <v>2.51</v>
      </c>
      <c r="U29" s="46">
        <v>2.61</v>
      </c>
      <c r="V29" s="46">
        <v>2.37</v>
      </c>
      <c r="W29" s="46">
        <v>2.65</v>
      </c>
      <c r="X29" s="46">
        <v>2.51</v>
      </c>
      <c r="Y29" s="46">
        <v>2.53</v>
      </c>
      <c r="Z29" s="46">
        <v>2.47</v>
      </c>
      <c r="AA29" s="46">
        <v>2.66</v>
      </c>
      <c r="AB29" s="46">
        <v>2.48</v>
      </c>
      <c r="AC29" s="46">
        <v>2.39</v>
      </c>
      <c r="AD29" s="46">
        <v>2.47</v>
      </c>
      <c r="AE29" s="46">
        <v>2.7</v>
      </c>
      <c r="AF29" s="46">
        <v>2.48</v>
      </c>
      <c r="AG29" s="46">
        <v>2.72</v>
      </c>
      <c r="AH29" s="46">
        <v>2.64</v>
      </c>
      <c r="AI29" s="46">
        <v>2.61</v>
      </c>
      <c r="AJ29" s="46">
        <v>2.53</v>
      </c>
      <c r="AK29" s="46">
        <v>2.32</v>
      </c>
      <c r="AL29" s="46">
        <v>2.48</v>
      </c>
      <c r="AM29" s="46">
        <v>2.55</v>
      </c>
      <c r="AN29" s="46">
        <v>2.49</v>
      </c>
      <c r="AO29" s="46">
        <v>2.49</v>
      </c>
      <c r="AP29" s="46">
        <v>2.51</v>
      </c>
      <c r="AQ29" s="46">
        <v>2.55</v>
      </c>
      <c r="AR29" s="46">
        <v>2.45</v>
      </c>
      <c r="AS29" s="46">
        <v>2.54</v>
      </c>
      <c r="AT29" s="46">
        <v>2.82</v>
      </c>
      <c r="AU29" s="46">
        <v>3.1</v>
      </c>
      <c r="AV29" s="46">
        <v>2.34</v>
      </c>
      <c r="AW29" s="46">
        <v>2.6</v>
      </c>
      <c r="AX29" s="46">
        <v>2.53</v>
      </c>
      <c r="AY29" s="46">
        <v>2.43</v>
      </c>
      <c r="AZ29" s="46">
        <v>2.43</v>
      </c>
      <c r="BA29" s="46">
        <v>2.47</v>
      </c>
    </row>
    <row r="30" spans="1:53" ht="12.75">
      <c r="A30" s="38" t="s">
        <v>160</v>
      </c>
      <c r="B30" s="43">
        <v>2.6042128049722306</v>
      </c>
      <c r="C30" s="43">
        <v>2.4841272665800664</v>
      </c>
      <c r="D30" s="43">
        <v>2.7974694369732447</v>
      </c>
      <c r="E30" s="43">
        <v>2.7271718384789696</v>
      </c>
      <c r="F30" s="43">
        <v>2.485723430680763</v>
      </c>
      <c r="G30" s="43">
        <v>2.9165336176398298</v>
      </c>
      <c r="H30" s="43">
        <v>2.5343243197666543</v>
      </c>
      <c r="I30" s="43">
        <v>2.5533994594353615</v>
      </c>
      <c r="J30" s="43">
        <v>2.572783669206957</v>
      </c>
      <c r="K30" s="43">
        <v>2.2016652989331678</v>
      </c>
      <c r="L30" s="43">
        <v>2.486986873055619</v>
      </c>
      <c r="M30" s="43">
        <v>2.6949861639010813</v>
      </c>
      <c r="N30" s="43">
        <v>2.8584987455726094</v>
      </c>
      <c r="O30" s="43">
        <v>2.6215591071425295</v>
      </c>
      <c r="P30" s="43">
        <v>2.6373521471862826</v>
      </c>
      <c r="Q30" s="43">
        <v>2.498561412352776</v>
      </c>
      <c r="R30" s="43">
        <v>2.3758037466192925</v>
      </c>
      <c r="S30" s="43">
        <v>2.468651164163902</v>
      </c>
      <c r="T30" s="43">
        <v>2.473011312970832</v>
      </c>
      <c r="U30" s="43">
        <v>2.6275268610885973</v>
      </c>
      <c r="V30" s="43">
        <v>2.3539758565255227</v>
      </c>
      <c r="W30" s="43">
        <v>2.620020042514716</v>
      </c>
      <c r="X30" s="43">
        <v>2.540987369150146</v>
      </c>
      <c r="Y30" s="43">
        <v>2.545336330679731</v>
      </c>
      <c r="Z30" s="43">
        <v>2.455465337164567</v>
      </c>
      <c r="AA30" s="43">
        <v>2.603329615852032</v>
      </c>
      <c r="AB30" s="43">
        <v>2.4636535517828584</v>
      </c>
      <c r="AC30" s="43">
        <v>2.4919191290150517</v>
      </c>
      <c r="AD30" s="43">
        <v>2.451725456662699</v>
      </c>
      <c r="AE30" s="43">
        <v>2.632648772669036</v>
      </c>
      <c r="AF30" s="43">
        <v>2.5383595215221173</v>
      </c>
      <c r="AG30" s="43">
        <v>2.6957566437446236</v>
      </c>
      <c r="AH30" s="43">
        <v>2.609275395740335</v>
      </c>
      <c r="AI30" s="43">
        <v>2.6318627233377514</v>
      </c>
      <c r="AJ30" s="43">
        <v>2.4761983218266517</v>
      </c>
      <c r="AK30" s="43">
        <v>2.2517749722458884</v>
      </c>
      <c r="AL30" s="43">
        <v>2.4792747489735305</v>
      </c>
      <c r="AM30" s="43">
        <v>2.4966481570812684</v>
      </c>
      <c r="AN30" s="43">
        <v>2.4925539360332842</v>
      </c>
      <c r="AO30" s="43">
        <v>2.4571943779459913</v>
      </c>
      <c r="AP30" s="43">
        <v>2.5277926777720374</v>
      </c>
      <c r="AQ30" s="43">
        <v>2.5159270221998473</v>
      </c>
      <c r="AR30" s="43">
        <v>2.431039904506424</v>
      </c>
      <c r="AS30" s="43">
        <v>2.4848149896662783</v>
      </c>
      <c r="AT30" s="43">
        <v>2.815290626032656</v>
      </c>
      <c r="AU30" s="43">
        <v>3.1164269435050773</v>
      </c>
      <c r="AV30" s="43">
        <v>2.390985805453799</v>
      </c>
      <c r="AW30" s="43">
        <v>2.541265829398434</v>
      </c>
      <c r="AX30" s="43">
        <v>2.5202398242733905</v>
      </c>
      <c r="AY30" s="43">
        <v>2.386167809966398</v>
      </c>
      <c r="AZ30" s="43">
        <v>2.421013615503618</v>
      </c>
      <c r="BA30" s="43">
        <v>2.4337656141990633</v>
      </c>
    </row>
    <row r="31" spans="1:53" ht="12.75">
      <c r="A31" s="38" t="s">
        <v>161</v>
      </c>
      <c r="B31" s="43">
        <v>2.6072157123637973</v>
      </c>
      <c r="C31" s="43">
        <v>2.4878252951807527</v>
      </c>
      <c r="D31" s="43">
        <v>2.8004203821656053</v>
      </c>
      <c r="E31" s="43">
        <v>2.7669178545764654</v>
      </c>
      <c r="F31" s="43">
        <v>2.485707182794921</v>
      </c>
      <c r="G31" s="43">
        <v>2.9197739469982062</v>
      </c>
      <c r="H31" s="43">
        <v>2.536822954418706</v>
      </c>
      <c r="I31" s="43">
        <v>2.5486625731699957</v>
      </c>
      <c r="J31" s="43">
        <v>2.571503564126651</v>
      </c>
      <c r="K31" s="43">
        <v>2.2087947193348856</v>
      </c>
      <c r="L31" s="43">
        <v>2.508222274476906</v>
      </c>
      <c r="M31" s="43">
        <v>2.7004385911078925</v>
      </c>
      <c r="N31" s="43">
        <v>2.8529656385969493</v>
      </c>
      <c r="O31" s="43">
        <v>2.6203065099701033</v>
      </c>
      <c r="P31" s="43">
        <v>2.6274918198523998</v>
      </c>
      <c r="Q31" s="43">
        <v>2.4951974672240937</v>
      </c>
      <c r="R31" s="43">
        <v>2.383886318714668</v>
      </c>
      <c r="S31" s="43">
        <v>2.4607407961715433</v>
      </c>
      <c r="T31" s="43">
        <v>2.471823731457455</v>
      </c>
      <c r="U31" s="43">
        <v>2.653592855795233</v>
      </c>
      <c r="V31" s="43">
        <v>2.3470734293816773</v>
      </c>
      <c r="W31" s="43">
        <v>2.6241261857709404</v>
      </c>
      <c r="X31" s="43">
        <v>2.5343210290550053</v>
      </c>
      <c r="Y31" s="43">
        <v>2.545717205594056</v>
      </c>
      <c r="Z31" s="43">
        <v>2.431369142835084</v>
      </c>
      <c r="AA31" s="43">
        <v>2.612939815844491</v>
      </c>
      <c r="AB31" s="43">
        <v>2.461610215818088</v>
      </c>
      <c r="AC31" s="43">
        <v>2.4900670763545807</v>
      </c>
      <c r="AD31" s="43">
        <v>2.4465216085024344</v>
      </c>
      <c r="AE31" s="43">
        <v>2.6530855294901423</v>
      </c>
      <c r="AF31" s="43">
        <v>2.527103497263856</v>
      </c>
      <c r="AG31" s="43">
        <v>2.686839210108127</v>
      </c>
      <c r="AH31" s="43">
        <v>2.607472650436181</v>
      </c>
      <c r="AI31" s="43">
        <v>2.6468005788109625</v>
      </c>
      <c r="AJ31" s="43">
        <v>2.4783376531047168</v>
      </c>
      <c r="AK31" s="43">
        <v>2.2375472616603163</v>
      </c>
      <c r="AL31" s="43">
        <v>2.4766455556179348</v>
      </c>
      <c r="AM31" s="43">
        <v>2.495415912896984</v>
      </c>
      <c r="AN31" s="43">
        <v>2.4946902787791396</v>
      </c>
      <c r="AO31" s="43">
        <v>2.4499141507277455</v>
      </c>
      <c r="AP31" s="43">
        <v>2.521498260521918</v>
      </c>
      <c r="AQ31" s="43">
        <v>2.5246900367669074</v>
      </c>
      <c r="AR31" s="43">
        <v>2.4284289435232833</v>
      </c>
      <c r="AS31" s="43">
        <v>2.488179346528346</v>
      </c>
      <c r="AT31" s="43">
        <v>2.8153753154178194</v>
      </c>
      <c r="AU31" s="43">
        <v>3.138853637521675</v>
      </c>
      <c r="AV31" s="43">
        <v>2.3741972799626025</v>
      </c>
      <c r="AW31" s="43">
        <v>2.540960282870745</v>
      </c>
      <c r="AX31" s="43">
        <v>2.5137495637651806</v>
      </c>
      <c r="AY31" s="43">
        <v>2.376755323375446</v>
      </c>
      <c r="AZ31" s="43">
        <v>2.4306949463406955</v>
      </c>
      <c r="BA31" s="43">
        <v>2.4551584886338387</v>
      </c>
    </row>
    <row r="32" spans="1:53" ht="12.75">
      <c r="A32" s="38" t="s">
        <v>162</v>
      </c>
      <c r="B32" s="43">
        <v>2.617565103584607</v>
      </c>
      <c r="C32" s="43">
        <v>2.4877679751097475</v>
      </c>
      <c r="D32" s="43">
        <v>2.821879975169024</v>
      </c>
      <c r="E32" s="43">
        <v>2.8055948702673263</v>
      </c>
      <c r="F32" s="43">
        <v>2.495181764819221</v>
      </c>
      <c r="G32" s="43">
        <v>2.929998171877908</v>
      </c>
      <c r="H32" s="43">
        <v>2.5537749972330475</v>
      </c>
      <c r="I32" s="43">
        <v>2.5557947714034923</v>
      </c>
      <c r="J32" s="43">
        <v>2.594758433198825</v>
      </c>
      <c r="K32" s="43">
        <v>2.223769296826633</v>
      </c>
      <c r="L32" s="43">
        <v>2.554725403904683</v>
      </c>
      <c r="M32" s="43">
        <v>2.724626305164217</v>
      </c>
      <c r="N32" s="43">
        <v>2.8426353174134595</v>
      </c>
      <c r="O32" s="43">
        <v>2.6560527723301837</v>
      </c>
      <c r="P32" s="43">
        <v>2.6223865970199793</v>
      </c>
      <c r="Q32" s="43">
        <v>2.5032810877255205</v>
      </c>
      <c r="R32" s="43">
        <v>2.365844167866104</v>
      </c>
      <c r="S32" s="43">
        <v>2.4673014395981268</v>
      </c>
      <c r="T32" s="43">
        <v>2.4750372332361255</v>
      </c>
      <c r="U32" s="43">
        <v>2.6032861046269655</v>
      </c>
      <c r="V32" s="43">
        <v>2.362391330017269</v>
      </c>
      <c r="W32" s="43">
        <v>2.642223394285966</v>
      </c>
      <c r="X32" s="43">
        <v>2.5505812444344738</v>
      </c>
      <c r="Y32" s="43">
        <v>2.5430146178434834</v>
      </c>
      <c r="Z32" s="43">
        <v>2.4482162206917533</v>
      </c>
      <c r="AA32" s="43">
        <v>2.603449130011174</v>
      </c>
      <c r="AB32" s="43">
        <v>2.4795044324591338</v>
      </c>
      <c r="AC32" s="43">
        <v>2.506933649731373</v>
      </c>
      <c r="AD32" s="43">
        <v>2.4548050827248673</v>
      </c>
      <c r="AE32" s="43">
        <v>2.6940826359832637</v>
      </c>
      <c r="AF32" s="43">
        <v>2.5481018444903802</v>
      </c>
      <c r="AG32" s="43">
        <v>2.6871284127046544</v>
      </c>
      <c r="AH32" s="43">
        <v>2.624092044781895</v>
      </c>
      <c r="AI32" s="43">
        <v>2.6416779877608985</v>
      </c>
      <c r="AJ32" s="43">
        <v>2.4856440418381895</v>
      </c>
      <c r="AK32" s="43">
        <v>2.238836449941939</v>
      </c>
      <c r="AL32" s="43">
        <v>2.4810455492152963</v>
      </c>
      <c r="AM32" s="43">
        <v>2.4959260099783593</v>
      </c>
      <c r="AN32" s="43">
        <v>2.4996926418665733</v>
      </c>
      <c r="AO32" s="43">
        <v>2.466597842985338</v>
      </c>
      <c r="AP32" s="43">
        <v>2.5208969375648453</v>
      </c>
      <c r="AQ32" s="43">
        <v>2.53966473989789</v>
      </c>
      <c r="AR32" s="43">
        <v>2.442210880701378</v>
      </c>
      <c r="AS32" s="43">
        <v>2.5006982304645473</v>
      </c>
      <c r="AT32" s="43">
        <v>2.8246463267264774</v>
      </c>
      <c r="AU32" s="43">
        <v>3.15401213724166</v>
      </c>
      <c r="AV32" s="43">
        <v>2.3898698255039976</v>
      </c>
      <c r="AW32" s="43">
        <v>2.556868263874817</v>
      </c>
      <c r="AX32" s="43">
        <v>2.530614472568386</v>
      </c>
      <c r="AY32" s="43">
        <v>2.3679030419166804</v>
      </c>
      <c r="AZ32" s="43">
        <v>2.4249138001441697</v>
      </c>
      <c r="BA32" s="43">
        <v>2.475825806482396</v>
      </c>
    </row>
    <row r="33" spans="1:53" ht="12.75">
      <c r="A33" s="18" t="s">
        <v>163</v>
      </c>
      <c r="B33" s="46">
        <v>2.60406229837399</v>
      </c>
      <c r="C33" s="46">
        <v>2.4804013980118067</v>
      </c>
      <c r="D33" s="46">
        <v>2.8164486602294074</v>
      </c>
      <c r="E33" s="46">
        <v>2.761278728921745</v>
      </c>
      <c r="F33" s="46">
        <v>2.4847774268115193</v>
      </c>
      <c r="G33" s="46">
        <v>2.9099592350690164</v>
      </c>
      <c r="H33" s="46">
        <v>2.5317154877075403</v>
      </c>
      <c r="I33" s="46">
        <v>2.5461799105373935</v>
      </c>
      <c r="J33" s="46">
        <v>2.5824517160782383</v>
      </c>
      <c r="K33" s="46">
        <v>2.2062953937213576</v>
      </c>
      <c r="L33" s="46">
        <v>2.515342740285894</v>
      </c>
      <c r="M33" s="46">
        <v>2.7002026162190127</v>
      </c>
      <c r="N33" s="46">
        <v>2.8413999853873273</v>
      </c>
      <c r="O33" s="46">
        <v>2.6383379830150924</v>
      </c>
      <c r="P33" s="46">
        <v>2.6198116473111903</v>
      </c>
      <c r="Q33" s="46">
        <v>2.494049042020157</v>
      </c>
      <c r="R33" s="46">
        <v>2.363372451622984</v>
      </c>
      <c r="S33" s="46">
        <v>2.4648082553255297</v>
      </c>
      <c r="T33" s="46">
        <v>2.4653730911939657</v>
      </c>
      <c r="U33" s="46">
        <v>2.607046190789578</v>
      </c>
      <c r="V33" s="46">
        <v>2.3559822121312086</v>
      </c>
      <c r="W33" s="46">
        <v>2.6262103722847567</v>
      </c>
      <c r="X33" s="46">
        <v>2.541799052097334</v>
      </c>
      <c r="Y33" s="46">
        <v>2.5337040433557156</v>
      </c>
      <c r="Z33" s="46">
        <v>2.447056136093142</v>
      </c>
      <c r="AA33" s="46">
        <v>2.5999202457829726</v>
      </c>
      <c r="AB33" s="46">
        <v>2.4698011142699414</v>
      </c>
      <c r="AC33" s="46">
        <v>2.493137094546946</v>
      </c>
      <c r="AD33" s="46">
        <v>2.4465122104301367</v>
      </c>
      <c r="AE33" s="46">
        <v>2.66095058347049</v>
      </c>
      <c r="AF33" s="46">
        <v>2.541966264503655</v>
      </c>
      <c r="AG33" s="46">
        <v>2.6816891366202995</v>
      </c>
      <c r="AH33" s="46">
        <v>2.6103335460136026</v>
      </c>
      <c r="AI33" s="46">
        <v>2.636673913862844</v>
      </c>
      <c r="AJ33" s="46">
        <v>2.474106578929908</v>
      </c>
      <c r="AK33" s="46">
        <v>2.2441701613346274</v>
      </c>
      <c r="AL33" s="46">
        <v>2.4745097614668845</v>
      </c>
      <c r="AM33" s="46">
        <v>2.4868630360746047</v>
      </c>
      <c r="AN33" s="46">
        <v>2.4888771721818665</v>
      </c>
      <c r="AO33" s="46">
        <v>2.462717399323582</v>
      </c>
      <c r="AP33" s="46">
        <v>2.5202324436517105</v>
      </c>
      <c r="AQ33" s="46">
        <v>2.523363222132199</v>
      </c>
      <c r="AR33" s="46">
        <v>2.432234630125145</v>
      </c>
      <c r="AS33" s="46">
        <v>2.4899934385241944</v>
      </c>
      <c r="AT33" s="46">
        <v>2.808813253669166</v>
      </c>
      <c r="AU33" s="46">
        <v>3.1357491855698245</v>
      </c>
      <c r="AV33" s="46">
        <v>2.392607089365951</v>
      </c>
      <c r="AW33" s="46">
        <v>2.5438529282164546</v>
      </c>
      <c r="AX33" s="46">
        <v>2.5170206744583807</v>
      </c>
      <c r="AY33" s="46">
        <v>2.365477030997335</v>
      </c>
      <c r="AZ33" s="46">
        <v>2.4193198166758068</v>
      </c>
      <c r="BA33" s="46">
        <v>2.4460529411482264</v>
      </c>
    </row>
    <row r="34" spans="1:53" ht="12.75">
      <c r="A34" s="38" t="s">
        <v>3</v>
      </c>
      <c r="B34" s="42">
        <v>2.5768314761061806</v>
      </c>
      <c r="C34" s="42">
        <v>2.475816053904069</v>
      </c>
      <c r="D34" s="42">
        <v>2.6500980399755094</v>
      </c>
      <c r="E34" s="42">
        <v>2.6260643681829827</v>
      </c>
      <c r="F34" s="42">
        <v>2.4732164340187817</v>
      </c>
      <c r="G34" s="42">
        <v>2.8967716790732148</v>
      </c>
      <c r="H34" s="42">
        <v>2.4904443683003628</v>
      </c>
      <c r="I34" s="42">
        <v>2.520587679702309</v>
      </c>
      <c r="J34" s="42">
        <v>2.551938813369676</v>
      </c>
      <c r="K34" s="42">
        <v>2.106063957826379</v>
      </c>
      <c r="L34" s="42">
        <v>2.476767470685783</v>
      </c>
      <c r="M34" s="42">
        <v>2.6312182339055505</v>
      </c>
      <c r="N34" s="42">
        <v>2.893281474421199</v>
      </c>
      <c r="O34" s="42">
        <v>2.6555225333443793</v>
      </c>
      <c r="P34" s="42">
        <v>2.5902277292487943</v>
      </c>
      <c r="Q34" s="42">
        <v>2.516583311818537</v>
      </c>
      <c r="R34" s="42">
        <v>2.41347488817724</v>
      </c>
      <c r="S34" s="42">
        <v>2.4944285385434353</v>
      </c>
      <c r="T34" s="42">
        <v>2.4497574078542295</v>
      </c>
      <c r="U34" s="42">
        <v>2.5492056053137078</v>
      </c>
      <c r="V34" s="42">
        <v>2.3201218910338666</v>
      </c>
      <c r="W34" s="42">
        <v>2.6132202998408003</v>
      </c>
      <c r="X34" s="42">
        <v>2.476859534956764</v>
      </c>
      <c r="Y34" s="42">
        <v>2.4931057598848083</v>
      </c>
      <c r="Z34" s="42">
        <v>2.4762663572289934</v>
      </c>
      <c r="AA34" s="42">
        <v>2.5769989818671983</v>
      </c>
      <c r="AB34" s="42">
        <v>2.447700823072464</v>
      </c>
      <c r="AC34" s="42">
        <v>2.3450917586857645</v>
      </c>
      <c r="AD34" s="42">
        <v>2.4616587855171743</v>
      </c>
      <c r="AE34" s="42">
        <v>2.647847950310559</v>
      </c>
      <c r="AF34" s="42">
        <v>2.4594073294757144</v>
      </c>
      <c r="AG34" s="42">
        <v>2.677054841399221</v>
      </c>
      <c r="AH34" s="42">
        <v>2.5480954517023737</v>
      </c>
      <c r="AI34" s="42">
        <v>2.5680586464017994</v>
      </c>
      <c r="AJ34" s="42">
        <v>2.477397330684578</v>
      </c>
      <c r="AK34" s="42">
        <v>2.302821559646078</v>
      </c>
      <c r="AL34" s="42">
        <v>2.439534391166596</v>
      </c>
      <c r="AM34" s="42">
        <v>2.4919264610222878</v>
      </c>
      <c r="AN34" s="42">
        <v>2.46516447675942</v>
      </c>
      <c r="AO34" s="42">
        <v>2.4460053429991886</v>
      </c>
      <c r="AP34" s="42">
        <v>2.4417408123791104</v>
      </c>
      <c r="AQ34" s="42">
        <v>2.4907047098542567</v>
      </c>
      <c r="AR34" s="42">
        <v>2.4206440322450526</v>
      </c>
      <c r="AS34" s="42">
        <v>2.4834585362567134</v>
      </c>
      <c r="AT34" s="42">
        <v>2.7529537653146114</v>
      </c>
      <c r="AU34" s="42">
        <v>3.096454109186366</v>
      </c>
      <c r="AV34" s="42">
        <v>2.3413169449622138</v>
      </c>
      <c r="AW34" s="42">
        <v>2.539608214242007</v>
      </c>
      <c r="AX34" s="42">
        <v>2.5133488494226883</v>
      </c>
      <c r="AY34" s="42">
        <v>2.361271014137944</v>
      </c>
      <c r="AZ34" s="42">
        <v>2.428655898319478</v>
      </c>
      <c r="BA34" s="42">
        <v>2.4238206268539617</v>
      </c>
    </row>
    <row r="36" spans="1:53" ht="12.75">
      <c r="A36" s="38" t="s">
        <v>164</v>
      </c>
      <c r="B36" s="43">
        <f>B29-B24</f>
        <v>0.03411796434616976</v>
      </c>
      <c r="C36" s="43">
        <f aca="true" t="shared" si="4" ref="C36:BA36">C29-C24</f>
        <v>0.08630912420919845</v>
      </c>
      <c r="D36" s="43">
        <f t="shared" si="4"/>
        <v>-0.05120470564025137</v>
      </c>
      <c r="E36" s="43">
        <f t="shared" si="4"/>
        <v>0.0448980881691714</v>
      </c>
      <c r="F36" s="43">
        <f t="shared" si="4"/>
        <v>0.06602145020606098</v>
      </c>
      <c r="G36" s="43">
        <f t="shared" si="4"/>
        <v>0.023891791414274</v>
      </c>
      <c r="H36" s="43">
        <f t="shared" si="4"/>
        <v>0.011945463451265681</v>
      </c>
      <c r="I36" s="43">
        <f t="shared" si="4"/>
        <v>-0.014325091136528911</v>
      </c>
      <c r="J36" s="43">
        <f t="shared" si="4"/>
        <v>0.08290958317592256</v>
      </c>
      <c r="K36" s="43">
        <f t="shared" si="4"/>
        <v>0.16469371064368143</v>
      </c>
      <c r="L36" s="43">
        <f t="shared" si="4"/>
        <v>0.15397585404607872</v>
      </c>
      <c r="M36" s="43">
        <f t="shared" si="4"/>
        <v>0.06325198070763971</v>
      </c>
      <c r="N36" s="43">
        <f t="shared" si="4"/>
        <v>0.08060966449383367</v>
      </c>
      <c r="O36" s="43">
        <f t="shared" si="4"/>
        <v>0.047293356009283194</v>
      </c>
      <c r="P36" s="43">
        <f t="shared" si="4"/>
        <v>-0.01195010893153281</v>
      </c>
      <c r="Q36" s="43">
        <f t="shared" si="4"/>
        <v>0.05579326322855804</v>
      </c>
      <c r="R36" s="43">
        <f t="shared" si="4"/>
        <v>0.02620391844661185</v>
      </c>
      <c r="S36" s="43">
        <f t="shared" si="4"/>
        <v>0.03607275793935827</v>
      </c>
      <c r="T36" s="43">
        <f t="shared" si="4"/>
        <v>0.056019766636152823</v>
      </c>
      <c r="U36" s="43">
        <f t="shared" si="4"/>
        <v>-0.00824503056485204</v>
      </c>
      <c r="V36" s="43">
        <f t="shared" si="4"/>
        <v>0.0022898490845841835</v>
      </c>
      <c r="W36" s="43">
        <f t="shared" si="4"/>
        <v>0.031475388692333794</v>
      </c>
      <c r="X36" s="43">
        <f t="shared" si="4"/>
        <v>-0.01564508960667199</v>
      </c>
      <c r="Y36" s="43">
        <f t="shared" si="4"/>
        <v>-0.007448103057772215</v>
      </c>
      <c r="Z36" s="43">
        <f t="shared" si="4"/>
        <v>-4.56997124955727E-05</v>
      </c>
      <c r="AA36" s="43">
        <f t="shared" si="4"/>
        <v>0.054771750701546384</v>
      </c>
      <c r="AB36" s="43">
        <f t="shared" si="4"/>
        <v>0.015571133515368096</v>
      </c>
      <c r="AC36" s="43">
        <f t="shared" si="4"/>
        <v>-0.0827942693907695</v>
      </c>
      <c r="AD36" s="43">
        <f t="shared" si="4"/>
        <v>0.016009729841631515</v>
      </c>
      <c r="AE36" s="43">
        <f t="shared" si="4"/>
        <v>0.07373872169878437</v>
      </c>
      <c r="AF36" s="43">
        <f t="shared" si="4"/>
        <v>-0.08005584906267726</v>
      </c>
      <c r="AG36" s="43">
        <f t="shared" si="4"/>
        <v>0.007859218906948406</v>
      </c>
      <c r="AH36" s="43">
        <f t="shared" si="4"/>
        <v>0.04705119397653279</v>
      </c>
      <c r="AI36" s="43">
        <f t="shared" si="4"/>
        <v>-0.01217386042538049</v>
      </c>
      <c r="AJ36" s="43">
        <f t="shared" si="4"/>
        <v>0.06330332215001278</v>
      </c>
      <c r="AK36" s="43">
        <f t="shared" si="4"/>
        <v>0.06570417509438409</v>
      </c>
      <c r="AL36" s="43">
        <f t="shared" si="4"/>
        <v>0.005277512128365469</v>
      </c>
      <c r="AM36" s="43">
        <f t="shared" si="4"/>
        <v>0.06303170010031867</v>
      </c>
      <c r="AN36" s="43">
        <f t="shared" si="4"/>
        <v>-0.007726156566152387</v>
      </c>
      <c r="AO36" s="43">
        <f t="shared" si="4"/>
        <v>0.025225939993498425</v>
      </c>
      <c r="AP36" s="43">
        <f t="shared" si="4"/>
        <v>-0.03294501944155126</v>
      </c>
      <c r="AQ36" s="43">
        <f t="shared" si="4"/>
        <v>0.03521095636854632</v>
      </c>
      <c r="AR36" s="43">
        <f t="shared" si="4"/>
        <v>0.046008777724429795</v>
      </c>
      <c r="AS36" s="43">
        <f t="shared" si="4"/>
        <v>0.08426426274126975</v>
      </c>
      <c r="AT36" s="43">
        <f t="shared" si="4"/>
        <v>0.028586134910652206</v>
      </c>
      <c r="AU36" s="43">
        <f t="shared" si="4"/>
        <v>0.0348893650819706</v>
      </c>
      <c r="AV36" s="43">
        <f t="shared" si="4"/>
        <v>-0.0805365216517635</v>
      </c>
      <c r="AW36" s="43">
        <f t="shared" si="4"/>
        <v>0.062491452364407785</v>
      </c>
      <c r="AX36" s="43">
        <f t="shared" si="4"/>
        <v>0.021775876830359753</v>
      </c>
      <c r="AY36" s="43">
        <f t="shared" si="4"/>
        <v>0.038012399048470424</v>
      </c>
      <c r="AZ36" s="43">
        <f t="shared" si="4"/>
        <v>0.008022509755263751</v>
      </c>
      <c r="BA36" s="43">
        <f t="shared" si="4"/>
        <v>0.05349720643130773</v>
      </c>
    </row>
    <row r="37" spans="1:53" ht="12.75">
      <c r="A37" s="38" t="s">
        <v>165</v>
      </c>
      <c r="B37" s="42">
        <f>B34-B23</f>
        <v>-0.017432943492734942</v>
      </c>
      <c r="C37" s="42">
        <f aca="true" t="shared" si="5" ref="C37:BA37">C34-C23</f>
        <v>-0.018242941651691602</v>
      </c>
      <c r="D37" s="42">
        <f t="shared" si="5"/>
        <v>-0.09170250154073623</v>
      </c>
      <c r="E37" s="42">
        <f t="shared" si="5"/>
        <v>-0.01460817262667291</v>
      </c>
      <c r="F37" s="42">
        <f t="shared" si="5"/>
        <v>-0.01983235488997037</v>
      </c>
      <c r="G37" s="42">
        <f t="shared" si="5"/>
        <v>0.02341103081760565</v>
      </c>
      <c r="H37" s="42">
        <f t="shared" si="5"/>
        <v>-0.041342986711402574</v>
      </c>
      <c r="I37" s="42">
        <f t="shared" si="5"/>
        <v>-0.012793284751047018</v>
      </c>
      <c r="J37" s="42">
        <f t="shared" si="5"/>
        <v>0.011177070559971192</v>
      </c>
      <c r="K37" s="42">
        <f t="shared" si="5"/>
        <v>-0.05428604901912992</v>
      </c>
      <c r="L37" s="42">
        <f t="shared" si="5"/>
        <v>0.016431767966487598</v>
      </c>
      <c r="M37" s="42">
        <f t="shared" si="5"/>
        <v>-0.014042876756513945</v>
      </c>
      <c r="N37" s="42">
        <f t="shared" si="5"/>
        <v>-0.022488290483076323</v>
      </c>
      <c r="O37" s="42">
        <f t="shared" si="5"/>
        <v>-0.032586570340318755</v>
      </c>
      <c r="P37" s="42">
        <f t="shared" si="5"/>
        <v>-0.04437467648545379</v>
      </c>
      <c r="Q37" s="42">
        <f t="shared" si="5"/>
        <v>-0.009768544487957165</v>
      </c>
      <c r="R37" s="42">
        <f t="shared" si="5"/>
        <v>-0.04211889434323357</v>
      </c>
      <c r="S37" s="42">
        <f t="shared" si="5"/>
        <v>-0.016883342954718383</v>
      </c>
      <c r="T37" s="42">
        <f t="shared" si="5"/>
        <v>-0.019027306793331977</v>
      </c>
      <c r="U37" s="42">
        <f t="shared" si="5"/>
        <v>-0.06726319127673941</v>
      </c>
      <c r="V37" s="42">
        <f t="shared" si="5"/>
        <v>-0.07279783108114701</v>
      </c>
      <c r="W37" s="42">
        <f t="shared" si="5"/>
        <v>0.007063072092636347</v>
      </c>
      <c r="X37" s="42">
        <f t="shared" si="5"/>
        <v>-0.03088770474891378</v>
      </c>
      <c r="Y37" s="42">
        <f t="shared" si="5"/>
        <v>-0.06617120654192687</v>
      </c>
      <c r="Z37" s="42">
        <f t="shared" si="5"/>
        <v>-0.04788954366841347</v>
      </c>
      <c r="AA37" s="42">
        <f t="shared" si="5"/>
        <v>-0.05025127949663366</v>
      </c>
      <c r="AB37" s="42">
        <f t="shared" si="5"/>
        <v>-0.0279976432497806</v>
      </c>
      <c r="AC37" s="42">
        <f t="shared" si="5"/>
        <v>-0.10128050305005187</v>
      </c>
      <c r="AD37" s="42">
        <f t="shared" si="5"/>
        <v>-0.03081326424685482</v>
      </c>
      <c r="AE37" s="42">
        <f t="shared" si="5"/>
        <v>0.032467840747413934</v>
      </c>
      <c r="AF37" s="42">
        <f t="shared" si="5"/>
        <v>-0.0695261437631407</v>
      </c>
      <c r="AG37" s="42">
        <f t="shared" si="5"/>
        <v>-0.004994466106215789</v>
      </c>
      <c r="AH37" s="42">
        <f t="shared" si="5"/>
        <v>-0.08142557500820846</v>
      </c>
      <c r="AI37" s="42">
        <f t="shared" si="5"/>
        <v>-0.03876591863137424</v>
      </c>
      <c r="AJ37" s="42">
        <f t="shared" si="5"/>
        <v>-0.011555301376655613</v>
      </c>
      <c r="AK37" s="42">
        <f t="shared" si="5"/>
        <v>-0.10263902397761537</v>
      </c>
      <c r="AL37" s="42">
        <f t="shared" si="5"/>
        <v>-0.046876633417880065</v>
      </c>
      <c r="AM37" s="42">
        <f t="shared" si="5"/>
        <v>0.004929210794506034</v>
      </c>
      <c r="AN37" s="42">
        <f t="shared" si="5"/>
        <v>-0.042033794545790926</v>
      </c>
      <c r="AO37" s="42">
        <f t="shared" si="5"/>
        <v>-0.034159103202750174</v>
      </c>
      <c r="AP37" s="42">
        <f t="shared" si="5"/>
        <v>-0.029962613472455768</v>
      </c>
      <c r="AQ37" s="42">
        <f t="shared" si="5"/>
        <v>-0.036898960377721224</v>
      </c>
      <c r="AR37" s="42">
        <f t="shared" si="5"/>
        <v>-0.08215877228215707</v>
      </c>
      <c r="AS37" s="42">
        <f t="shared" si="5"/>
        <v>0.0017869022194392237</v>
      </c>
      <c r="AT37" s="42">
        <f t="shared" si="5"/>
        <v>0.008500977040169388</v>
      </c>
      <c r="AU37" s="42">
        <f t="shared" si="5"/>
        <v>-0.03023690340345153</v>
      </c>
      <c r="AV37" s="42">
        <f t="shared" si="5"/>
        <v>-0.10250645488984356</v>
      </c>
      <c r="AW37" s="42">
        <f t="shared" si="5"/>
        <v>0.0028619590001239814</v>
      </c>
      <c r="AX37" s="42">
        <f t="shared" si="5"/>
        <v>-0.02153891573339628</v>
      </c>
      <c r="AY37" s="42">
        <f t="shared" si="5"/>
        <v>-0.035528088622344356</v>
      </c>
      <c r="AZ37" s="42">
        <f t="shared" si="5"/>
        <v>-0.06959647726002549</v>
      </c>
      <c r="BA37" s="42">
        <f t="shared" si="5"/>
        <v>-0.05386108051350247</v>
      </c>
    </row>
    <row r="39" spans="1:53" ht="12.75">
      <c r="A39" s="38" t="s">
        <v>171</v>
      </c>
      <c r="B39" s="43">
        <f>B28-B34</f>
        <v>0.05245344761717252</v>
      </c>
      <c r="C39" s="43">
        <f aca="true" t="shared" si="6" ref="C39:BA39">C28-C34</f>
        <v>0.005700419396722278</v>
      </c>
      <c r="D39" s="43">
        <f t="shared" si="6"/>
        <v>0.21145979888128075</v>
      </c>
      <c r="E39" s="43">
        <f t="shared" si="6"/>
        <v>0.2185346747993635</v>
      </c>
      <c r="F39" s="43">
        <f t="shared" si="6"/>
        <v>0.02177666343380924</v>
      </c>
      <c r="G39" s="43">
        <f t="shared" si="6"/>
        <v>0.060103908273410056</v>
      </c>
      <c r="H39" s="43">
        <f t="shared" si="6"/>
        <v>0.08117790559911908</v>
      </c>
      <c r="I39" s="43">
        <f t="shared" si="6"/>
        <v>0.0457069576011051</v>
      </c>
      <c r="J39" s="43">
        <f t="shared" si="6"/>
        <v>0.07947062033890351</v>
      </c>
      <c r="K39" s="43">
        <f t="shared" si="6"/>
        <v>0.15765154281546945</v>
      </c>
      <c r="L39" s="43">
        <f t="shared" si="6"/>
        <v>0.11434896664998995</v>
      </c>
      <c r="M39" s="43">
        <f t="shared" si="6"/>
        <v>0.12209645947198045</v>
      </c>
      <c r="N39" s="43">
        <f t="shared" si="6"/>
        <v>-0.06855762339819282</v>
      </c>
      <c r="O39" s="43">
        <f t="shared" si="6"/>
        <v>0.05065653574845719</v>
      </c>
      <c r="P39" s="43">
        <f t="shared" si="6"/>
        <v>0.050956879655299936</v>
      </c>
      <c r="Q39" s="43">
        <f t="shared" si="6"/>
        <v>-0.00047545033613571874</v>
      </c>
      <c r="R39" s="43">
        <f t="shared" si="6"/>
        <v>-0.04767970002982613</v>
      </c>
      <c r="S39" s="43">
        <f t="shared" si="6"/>
        <v>-0.01780008688475654</v>
      </c>
      <c r="T39" s="43">
        <f t="shared" si="6"/>
        <v>0.023747149171901683</v>
      </c>
      <c r="U39" s="43">
        <f t="shared" si="6"/>
        <v>0.03820383778169312</v>
      </c>
      <c r="V39" s="43">
        <f t="shared" si="6"/>
        <v>0.029004023200195572</v>
      </c>
      <c r="W39" s="43">
        <f t="shared" si="6"/>
        <v>0.038449149480050515</v>
      </c>
      <c r="X39" s="43">
        <f t="shared" si="6"/>
        <v>0.08668662071653266</v>
      </c>
      <c r="Y39" s="43">
        <f t="shared" si="6"/>
        <v>0.049798252329648296</v>
      </c>
      <c r="Z39" s="43">
        <f t="shared" si="6"/>
        <v>-0.02030747016250878</v>
      </c>
      <c r="AA39" s="43">
        <f t="shared" si="6"/>
        <v>0.027384840982670244</v>
      </c>
      <c r="AB39" s="43">
        <f t="shared" si="6"/>
        <v>0.03930639670593328</v>
      </c>
      <c r="AC39" s="43">
        <f t="shared" si="6"/>
        <v>0.1820461384436327</v>
      </c>
      <c r="AD39" s="43">
        <f t="shared" si="6"/>
        <v>-0.011164355500147494</v>
      </c>
      <c r="AE39" s="43">
        <f t="shared" si="6"/>
        <v>0.054564252047279105</v>
      </c>
      <c r="AF39" s="43">
        <f t="shared" si="6"/>
        <v>0.07880992289521283</v>
      </c>
      <c r="AG39" s="43">
        <f t="shared" si="6"/>
        <v>0.021307972815755694</v>
      </c>
      <c r="AH39" s="43">
        <f t="shared" si="6"/>
        <v>0.10308281980674083</v>
      </c>
      <c r="AI39" s="43">
        <f t="shared" si="6"/>
        <v>0.06618957848134954</v>
      </c>
      <c r="AJ39" s="43">
        <f t="shared" si="6"/>
        <v>0.016078840397086402</v>
      </c>
      <c r="AK39" s="43">
        <f t="shared" si="6"/>
        <v>-0.08185773704219468</v>
      </c>
      <c r="AL39" s="43">
        <f t="shared" si="6"/>
        <v>0.04065164613807237</v>
      </c>
      <c r="AM39" s="43">
        <f t="shared" si="6"/>
        <v>0.003894223877702885</v>
      </c>
      <c r="AN39" s="43">
        <f t="shared" si="6"/>
        <v>0.05283280303846949</v>
      </c>
      <c r="AO39" s="43">
        <f t="shared" si="6"/>
        <v>0.02195729745350583</v>
      </c>
      <c r="AP39" s="43">
        <f t="shared" si="6"/>
        <v>0.05599139907771278</v>
      </c>
      <c r="AQ39" s="43">
        <f t="shared" si="6"/>
        <v>0.06101956758368221</v>
      </c>
      <c r="AR39" s="43">
        <f t="shared" si="6"/>
        <v>0.046305607406536886</v>
      </c>
      <c r="AS39" s="43">
        <f t="shared" si="6"/>
        <v>0.02777532502859703</v>
      </c>
      <c r="AT39" s="43">
        <f t="shared" si="6"/>
        <v>0.08366746715682538</v>
      </c>
      <c r="AU39" s="43">
        <f t="shared" si="6"/>
        <v>0.07778777087230448</v>
      </c>
      <c r="AV39" s="43">
        <f t="shared" si="6"/>
        <v>0.04302220398747947</v>
      </c>
      <c r="AW39" s="43">
        <f t="shared" si="6"/>
        <v>0.0273974182876775</v>
      </c>
      <c r="AX39" s="43">
        <f t="shared" si="6"/>
        <v>0.034102629269823215</v>
      </c>
      <c r="AY39" s="43">
        <f t="shared" si="6"/>
        <v>0.008766005729340165</v>
      </c>
      <c r="AZ39" s="43">
        <f t="shared" si="6"/>
        <v>-0.01306385264188803</v>
      </c>
      <c r="BA39" s="43">
        <f t="shared" si="6"/>
        <v>0.05584655642466707</v>
      </c>
    </row>
    <row r="40" spans="1:53" ht="12.75">
      <c r="A40" s="38" t="s">
        <v>172</v>
      </c>
      <c r="B40" s="43">
        <f>B29-B34</f>
        <v>0.05316852389381932</v>
      </c>
      <c r="C40" s="43">
        <f aca="true" t="shared" si="7" ref="C40:BA40">C29-C34</f>
        <v>0.09418394609593106</v>
      </c>
      <c r="D40" s="43">
        <f t="shared" si="7"/>
        <v>0.049901960024490766</v>
      </c>
      <c r="E40" s="43">
        <f t="shared" si="7"/>
        <v>0.06393563181701722</v>
      </c>
      <c r="F40" s="43">
        <f t="shared" si="7"/>
        <v>0.07678356598121816</v>
      </c>
      <c r="G40" s="43">
        <f t="shared" si="7"/>
        <v>0.04322832092678519</v>
      </c>
      <c r="H40" s="43">
        <f t="shared" si="7"/>
        <v>0.029555631699637264</v>
      </c>
      <c r="I40" s="43">
        <f t="shared" si="7"/>
        <v>0.029412320297690808</v>
      </c>
      <c r="J40" s="43">
        <f t="shared" si="7"/>
        <v>0.10806118663032427</v>
      </c>
      <c r="K40" s="43">
        <f t="shared" si="7"/>
        <v>0.13393604217362132</v>
      </c>
      <c r="L40" s="43">
        <f t="shared" si="7"/>
        <v>0.14323252931421715</v>
      </c>
      <c r="M40" s="43">
        <f t="shared" si="7"/>
        <v>0.08878176609444965</v>
      </c>
      <c r="N40" s="43">
        <f t="shared" si="7"/>
        <v>0.06671852557880076</v>
      </c>
      <c r="O40" s="43">
        <f t="shared" si="7"/>
        <v>0.014477466655620663</v>
      </c>
      <c r="P40" s="43">
        <f t="shared" si="7"/>
        <v>0.04977227075120583</v>
      </c>
      <c r="Q40" s="43">
        <f t="shared" si="7"/>
        <v>0.03341668818146282</v>
      </c>
      <c r="R40" s="43">
        <f t="shared" si="7"/>
        <v>-0.0034748881772399542</v>
      </c>
      <c r="S40" s="43">
        <f t="shared" si="7"/>
        <v>0.025571461456564748</v>
      </c>
      <c r="T40" s="43">
        <f t="shared" si="7"/>
        <v>0.060242592145770324</v>
      </c>
      <c r="U40" s="43">
        <f t="shared" si="7"/>
        <v>0.06079439468629211</v>
      </c>
      <c r="V40" s="43">
        <f t="shared" si="7"/>
        <v>0.04987810896613354</v>
      </c>
      <c r="W40" s="43">
        <f t="shared" si="7"/>
        <v>0.036779700159199624</v>
      </c>
      <c r="X40" s="43">
        <f t="shared" si="7"/>
        <v>0.03314046504323587</v>
      </c>
      <c r="Y40" s="43">
        <f t="shared" si="7"/>
        <v>0.03689424011519149</v>
      </c>
      <c r="Z40" s="43">
        <f t="shared" si="7"/>
        <v>-0.006266357228993158</v>
      </c>
      <c r="AA40" s="43">
        <f t="shared" si="7"/>
        <v>0.08300101813280181</v>
      </c>
      <c r="AB40" s="43">
        <f t="shared" si="7"/>
        <v>0.03229917692753581</v>
      </c>
      <c r="AC40" s="43">
        <f t="shared" si="7"/>
        <v>0.04490824131423565</v>
      </c>
      <c r="AD40" s="43">
        <f t="shared" si="7"/>
        <v>0.008341214482825876</v>
      </c>
      <c r="AE40" s="43">
        <f t="shared" si="7"/>
        <v>0.05215204968944098</v>
      </c>
      <c r="AF40" s="43">
        <f t="shared" si="7"/>
        <v>0.020592670524285595</v>
      </c>
      <c r="AG40" s="43">
        <f t="shared" si="7"/>
        <v>0.04294515860077919</v>
      </c>
      <c r="AH40" s="43">
        <f t="shared" si="7"/>
        <v>0.0919045482976264</v>
      </c>
      <c r="AI40" s="43">
        <f t="shared" si="7"/>
        <v>0.041941353598200504</v>
      </c>
      <c r="AJ40" s="43">
        <f t="shared" si="7"/>
        <v>0.05260266931542201</v>
      </c>
      <c r="AK40" s="43">
        <f t="shared" si="7"/>
        <v>0.017178440353921687</v>
      </c>
      <c r="AL40" s="43">
        <f t="shared" si="7"/>
        <v>0.04046560883340389</v>
      </c>
      <c r="AM40" s="43">
        <f t="shared" si="7"/>
        <v>0.05807353897771206</v>
      </c>
      <c r="AN40" s="43">
        <f t="shared" si="7"/>
        <v>0.024835523240580137</v>
      </c>
      <c r="AO40" s="43">
        <f t="shared" si="7"/>
        <v>0.04399465700081162</v>
      </c>
      <c r="AP40" s="43">
        <f t="shared" si="7"/>
        <v>0.06825918762088934</v>
      </c>
      <c r="AQ40" s="43">
        <f t="shared" si="7"/>
        <v>0.059295290145743085</v>
      </c>
      <c r="AR40" s="43">
        <f t="shared" si="7"/>
        <v>0.029355967754947532</v>
      </c>
      <c r="AS40" s="43">
        <f t="shared" si="7"/>
        <v>0.05654146374328661</v>
      </c>
      <c r="AT40" s="43">
        <f t="shared" si="7"/>
        <v>0.0670462346853884</v>
      </c>
      <c r="AU40" s="43">
        <f t="shared" si="7"/>
        <v>0.0035458908136338785</v>
      </c>
      <c r="AV40" s="43">
        <f t="shared" si="7"/>
        <v>-0.0013169449622139062</v>
      </c>
      <c r="AW40" s="43">
        <f t="shared" si="7"/>
        <v>0.06039178575799298</v>
      </c>
      <c r="AX40" s="43">
        <f t="shared" si="7"/>
        <v>0.01665115057731148</v>
      </c>
      <c r="AY40" s="43">
        <f t="shared" si="7"/>
        <v>0.06872898586205611</v>
      </c>
      <c r="AZ40" s="43">
        <f t="shared" si="7"/>
        <v>0.0013441016805222361</v>
      </c>
      <c r="BA40" s="43">
        <f t="shared" si="7"/>
        <v>0.04617937314603848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5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6.8515625" style="0" customWidth="1"/>
    <col min="2" max="2" width="11.140625" style="0" bestFit="1" customWidth="1"/>
    <col min="3" max="6" width="9.28125" style="0" bestFit="1" customWidth="1"/>
    <col min="7" max="7" width="10.140625" style="0" bestFit="1" customWidth="1"/>
    <col min="8" max="53" width="9.28125" style="0" bestFit="1" customWidth="1"/>
  </cols>
  <sheetData>
    <row r="1" spans="1:53" s="16" customFormat="1" ht="26.25" customHeight="1">
      <c r="A1" s="16" t="s">
        <v>154</v>
      </c>
      <c r="B1" s="16" t="s">
        <v>81</v>
      </c>
      <c r="C1" s="16" t="s">
        <v>11</v>
      </c>
      <c r="D1" s="16" t="s">
        <v>12</v>
      </c>
      <c r="E1" s="16" t="s">
        <v>0</v>
      </c>
      <c r="F1" s="16" t="s">
        <v>13</v>
      </c>
      <c r="G1" s="16" t="s">
        <v>14</v>
      </c>
      <c r="H1" s="16" t="s">
        <v>15</v>
      </c>
      <c r="I1" s="16" t="s">
        <v>16</v>
      </c>
      <c r="J1" s="16" t="s">
        <v>17</v>
      </c>
      <c r="K1" s="16" t="s">
        <v>18</v>
      </c>
      <c r="L1" s="16" t="s">
        <v>19</v>
      </c>
      <c r="M1" s="16" t="s">
        <v>20</v>
      </c>
      <c r="N1" s="16" t="s">
        <v>21</v>
      </c>
      <c r="O1" s="16" t="s">
        <v>22</v>
      </c>
      <c r="P1" s="16" t="s">
        <v>23</v>
      </c>
      <c r="Q1" s="16" t="s">
        <v>24</v>
      </c>
      <c r="R1" s="16" t="s">
        <v>25</v>
      </c>
      <c r="S1" s="16" t="s">
        <v>26</v>
      </c>
      <c r="T1" s="16" t="s">
        <v>27</v>
      </c>
      <c r="U1" s="16" t="s">
        <v>28</v>
      </c>
      <c r="V1" s="16" t="s">
        <v>29</v>
      </c>
      <c r="W1" s="16" t="s">
        <v>30</v>
      </c>
      <c r="X1" s="16" t="s">
        <v>31</v>
      </c>
      <c r="Y1" s="16" t="s">
        <v>32</v>
      </c>
      <c r="Z1" s="16" t="s">
        <v>33</v>
      </c>
      <c r="AA1" s="16" t="s">
        <v>34</v>
      </c>
      <c r="AB1" s="16" t="s">
        <v>35</v>
      </c>
      <c r="AC1" s="16" t="s">
        <v>36</v>
      </c>
      <c r="AD1" s="16" t="s">
        <v>37</v>
      </c>
      <c r="AE1" s="16" t="s">
        <v>38</v>
      </c>
      <c r="AF1" s="16" t="s">
        <v>39</v>
      </c>
      <c r="AG1" s="16" t="s">
        <v>40</v>
      </c>
      <c r="AH1" s="16" t="s">
        <v>41</v>
      </c>
      <c r="AI1" s="16" t="s">
        <v>42</v>
      </c>
      <c r="AJ1" s="16" t="s">
        <v>43</v>
      </c>
      <c r="AK1" s="16" t="s">
        <v>44</v>
      </c>
      <c r="AL1" s="16" t="s">
        <v>45</v>
      </c>
      <c r="AM1" s="16" t="s">
        <v>46</v>
      </c>
      <c r="AN1" s="16" t="s">
        <v>47</v>
      </c>
      <c r="AO1" s="16" t="s">
        <v>48</v>
      </c>
      <c r="AP1" s="16" t="s">
        <v>49</v>
      </c>
      <c r="AQ1" s="16" t="s">
        <v>50</v>
      </c>
      <c r="AR1" s="16" t="s">
        <v>51</v>
      </c>
      <c r="AS1" s="16" t="s">
        <v>52</v>
      </c>
      <c r="AT1" s="16" t="s">
        <v>53</v>
      </c>
      <c r="AU1" s="16" t="s">
        <v>54</v>
      </c>
      <c r="AV1" s="16" t="s">
        <v>55</v>
      </c>
      <c r="AW1" s="16" t="s">
        <v>56</v>
      </c>
      <c r="AX1" s="16" t="s">
        <v>57</v>
      </c>
      <c r="AY1" s="16" t="s">
        <v>58</v>
      </c>
      <c r="AZ1" s="16" t="s">
        <v>59</v>
      </c>
      <c r="BA1" s="16" t="s">
        <v>60</v>
      </c>
    </row>
    <row r="2" spans="1:53" s="16" customFormat="1" ht="12.75" customHeight="1">
      <c r="A2" s="8">
        <v>2000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s="16" customFormat="1" ht="12.75" customHeight="1">
      <c r="A3" t="s">
        <v>207</v>
      </c>
      <c r="B3" s="2">
        <v>105480101</v>
      </c>
      <c r="C3" s="2">
        <v>1737080</v>
      </c>
      <c r="D3" s="2">
        <v>221600</v>
      </c>
      <c r="E3" s="2">
        <v>1901327</v>
      </c>
      <c r="F3" s="2">
        <v>1042696</v>
      </c>
      <c r="G3" s="2">
        <v>11502870</v>
      </c>
      <c r="H3" s="2">
        <v>1658238</v>
      </c>
      <c r="I3" s="2">
        <v>1301670</v>
      </c>
      <c r="J3" s="2">
        <v>298736</v>
      </c>
      <c r="K3" s="2">
        <v>248338</v>
      </c>
      <c r="L3" s="2">
        <v>6337929</v>
      </c>
      <c r="M3" s="2">
        <v>3006369</v>
      </c>
      <c r="N3" s="2">
        <v>403240</v>
      </c>
      <c r="O3" s="2">
        <v>469645</v>
      </c>
      <c r="P3" s="2">
        <v>4591779</v>
      </c>
      <c r="Q3" s="2">
        <v>2336306</v>
      </c>
      <c r="R3" s="2">
        <v>1149276</v>
      </c>
      <c r="S3" s="2">
        <v>1037891</v>
      </c>
      <c r="T3" s="2">
        <v>1590647</v>
      </c>
      <c r="U3" s="2">
        <v>1656053</v>
      </c>
      <c r="V3" s="2">
        <v>518200</v>
      </c>
      <c r="W3" s="2">
        <v>1980859</v>
      </c>
      <c r="X3" s="2">
        <v>2443580</v>
      </c>
      <c r="Y3" s="2">
        <v>3785661</v>
      </c>
      <c r="Z3" s="2">
        <v>1895127</v>
      </c>
      <c r="AA3" s="2">
        <v>1046434</v>
      </c>
      <c r="AB3" s="2">
        <v>2194594</v>
      </c>
      <c r="AC3" s="2">
        <v>358667</v>
      </c>
      <c r="AD3" s="2">
        <v>666184</v>
      </c>
      <c r="AE3" s="2">
        <v>751165</v>
      </c>
      <c r="AF3" s="2">
        <v>474606</v>
      </c>
      <c r="AG3" s="2">
        <v>3064645</v>
      </c>
      <c r="AH3" s="2">
        <v>677971</v>
      </c>
      <c r="AI3" s="2">
        <v>7056860</v>
      </c>
      <c r="AJ3" s="2">
        <v>3132013</v>
      </c>
      <c r="AK3" s="2">
        <v>257152</v>
      </c>
      <c r="AL3" s="2">
        <v>4445773</v>
      </c>
      <c r="AM3" s="2">
        <v>1342293</v>
      </c>
      <c r="AN3" s="2">
        <v>1333723</v>
      </c>
      <c r="AO3" s="2">
        <v>4777003</v>
      </c>
      <c r="AP3" s="2">
        <v>408424</v>
      </c>
      <c r="AQ3" s="2">
        <v>1533854</v>
      </c>
      <c r="AR3" s="2">
        <v>290245</v>
      </c>
      <c r="AS3" s="2">
        <v>2232905</v>
      </c>
      <c r="AT3" s="2">
        <v>7393354</v>
      </c>
      <c r="AU3" s="2">
        <v>701281</v>
      </c>
      <c r="AV3" s="2">
        <v>240634</v>
      </c>
      <c r="AW3" s="2">
        <v>2699173</v>
      </c>
      <c r="AX3" s="2">
        <v>2271398</v>
      </c>
      <c r="AY3" s="2">
        <v>736481</v>
      </c>
      <c r="AZ3" s="2">
        <v>2084544</v>
      </c>
      <c r="BA3" s="2">
        <v>193608</v>
      </c>
    </row>
    <row r="4" spans="1:53" s="16" customFormat="1" ht="12.75" customHeight="1">
      <c r="A4" t="s">
        <v>208</v>
      </c>
      <c r="B4" s="2">
        <v>71787347</v>
      </c>
      <c r="C4" s="2">
        <v>1215968</v>
      </c>
      <c r="D4" s="2">
        <v>152337</v>
      </c>
      <c r="E4" s="2">
        <v>1287367</v>
      </c>
      <c r="F4" s="2">
        <v>732261</v>
      </c>
      <c r="G4" s="2">
        <v>7920049</v>
      </c>
      <c r="H4" s="2">
        <v>1084461</v>
      </c>
      <c r="I4" s="2">
        <v>881170</v>
      </c>
      <c r="J4" s="2">
        <v>204590</v>
      </c>
      <c r="K4" s="2">
        <v>114166</v>
      </c>
      <c r="L4" s="2">
        <v>4210760</v>
      </c>
      <c r="M4" s="2">
        <v>2111647</v>
      </c>
      <c r="N4" s="2">
        <v>287068</v>
      </c>
      <c r="O4" s="2">
        <v>335588</v>
      </c>
      <c r="P4" s="2">
        <v>3105513</v>
      </c>
      <c r="Q4" s="2">
        <v>1602501</v>
      </c>
      <c r="R4" s="2">
        <v>769684</v>
      </c>
      <c r="S4" s="2">
        <v>701547</v>
      </c>
      <c r="T4" s="2">
        <v>1104398</v>
      </c>
      <c r="U4" s="2">
        <v>1156438</v>
      </c>
      <c r="V4" s="2">
        <v>340685</v>
      </c>
      <c r="W4" s="2">
        <v>1359318</v>
      </c>
      <c r="X4" s="2">
        <v>1576696</v>
      </c>
      <c r="Y4" s="2">
        <v>2575699</v>
      </c>
      <c r="Z4" s="2">
        <v>1255141</v>
      </c>
      <c r="AA4" s="2">
        <v>747159</v>
      </c>
      <c r="AB4" s="2">
        <v>1476516</v>
      </c>
      <c r="AC4" s="2">
        <v>237407</v>
      </c>
      <c r="AD4" s="2">
        <v>443411</v>
      </c>
      <c r="AE4" s="2">
        <v>498333</v>
      </c>
      <c r="AF4" s="2">
        <v>323651</v>
      </c>
      <c r="AG4" s="2">
        <v>2154539</v>
      </c>
      <c r="AH4" s="2">
        <v>466515</v>
      </c>
      <c r="AI4" s="2">
        <v>4639387</v>
      </c>
      <c r="AJ4" s="2">
        <v>2158869</v>
      </c>
      <c r="AK4" s="2">
        <v>166150</v>
      </c>
      <c r="AL4" s="2">
        <v>2993023</v>
      </c>
      <c r="AM4" s="2">
        <v>921750</v>
      </c>
      <c r="AN4" s="2">
        <v>877671</v>
      </c>
      <c r="AO4" s="2">
        <v>3208388</v>
      </c>
      <c r="AP4" s="2">
        <v>265398</v>
      </c>
      <c r="AQ4" s="2">
        <v>1072822</v>
      </c>
      <c r="AR4" s="2">
        <v>194330</v>
      </c>
      <c r="AS4" s="2">
        <v>1547835</v>
      </c>
      <c r="AT4" s="2">
        <v>5247794</v>
      </c>
      <c r="AU4" s="2">
        <v>535294</v>
      </c>
      <c r="AV4" s="2">
        <v>157763</v>
      </c>
      <c r="AW4" s="2">
        <v>1847796</v>
      </c>
      <c r="AX4" s="2">
        <v>1499127</v>
      </c>
      <c r="AY4" s="2">
        <v>504055</v>
      </c>
      <c r="AZ4" s="2">
        <v>1386815</v>
      </c>
      <c r="BA4" s="2">
        <v>130497</v>
      </c>
    </row>
    <row r="5" spans="1:53" s="16" customFormat="1" ht="12.75" customHeight="1">
      <c r="A5" t="s">
        <v>166</v>
      </c>
      <c r="B5" s="2">
        <v>54493232</v>
      </c>
      <c r="C5" s="2">
        <v>906916</v>
      </c>
      <c r="D5" s="2">
        <v>116318</v>
      </c>
      <c r="E5" s="2">
        <v>986303</v>
      </c>
      <c r="F5" s="2">
        <v>566401</v>
      </c>
      <c r="G5" s="2">
        <v>5877084</v>
      </c>
      <c r="H5" s="2">
        <v>858671</v>
      </c>
      <c r="I5" s="2">
        <v>676467</v>
      </c>
      <c r="J5" s="2">
        <v>153136</v>
      </c>
      <c r="K5" s="2">
        <v>56631</v>
      </c>
      <c r="L5" s="2">
        <v>3192266</v>
      </c>
      <c r="M5" s="2">
        <v>1548800</v>
      </c>
      <c r="N5" s="2">
        <v>216077</v>
      </c>
      <c r="O5" s="2">
        <v>276511</v>
      </c>
      <c r="P5" s="2">
        <v>2353892</v>
      </c>
      <c r="Q5" s="2">
        <v>1251458</v>
      </c>
      <c r="R5" s="2">
        <v>633254</v>
      </c>
      <c r="S5" s="2">
        <v>567924</v>
      </c>
      <c r="T5" s="2">
        <v>857944</v>
      </c>
      <c r="U5" s="2">
        <v>809498</v>
      </c>
      <c r="V5" s="2">
        <v>272152</v>
      </c>
      <c r="W5" s="2">
        <v>994549</v>
      </c>
      <c r="X5" s="2">
        <v>1197917</v>
      </c>
      <c r="Y5" s="2">
        <v>1947710</v>
      </c>
      <c r="Z5" s="2">
        <v>1018245</v>
      </c>
      <c r="AA5" s="2">
        <v>520844</v>
      </c>
      <c r="AB5" s="2">
        <v>1140866</v>
      </c>
      <c r="AC5" s="2">
        <v>192067</v>
      </c>
      <c r="AD5" s="2">
        <v>360996</v>
      </c>
      <c r="AE5" s="2">
        <v>373201</v>
      </c>
      <c r="AF5" s="2">
        <v>262438</v>
      </c>
      <c r="AG5" s="2">
        <v>1638322</v>
      </c>
      <c r="AH5" s="2">
        <v>341818</v>
      </c>
      <c r="AI5" s="2">
        <v>3289514</v>
      </c>
      <c r="AJ5" s="2">
        <v>1645346</v>
      </c>
      <c r="AK5" s="2">
        <v>137433</v>
      </c>
      <c r="AL5" s="2">
        <v>2285798</v>
      </c>
      <c r="AM5" s="2">
        <v>717611</v>
      </c>
      <c r="AN5" s="2">
        <v>692532</v>
      </c>
      <c r="AO5" s="2">
        <v>2467673</v>
      </c>
      <c r="AP5" s="2">
        <v>196757</v>
      </c>
      <c r="AQ5" s="2">
        <v>783142</v>
      </c>
      <c r="AR5" s="2">
        <v>157391</v>
      </c>
      <c r="AS5" s="2">
        <v>1173960</v>
      </c>
      <c r="AT5" s="2">
        <v>3989741</v>
      </c>
      <c r="AU5" s="2">
        <v>442931</v>
      </c>
      <c r="AV5" s="2">
        <v>126413</v>
      </c>
      <c r="AW5" s="2">
        <v>1426044</v>
      </c>
      <c r="AX5" s="2">
        <v>1181995</v>
      </c>
      <c r="AY5" s="2">
        <v>397499</v>
      </c>
      <c r="AZ5" s="2">
        <v>1108597</v>
      </c>
      <c r="BA5" s="2">
        <v>106179</v>
      </c>
    </row>
    <row r="6" spans="1:53" s="16" customFormat="1" ht="12.75" customHeight="1">
      <c r="A6" t="s">
        <v>209</v>
      </c>
      <c r="B6" s="2">
        <v>17294115</v>
      </c>
      <c r="C6" s="2">
        <v>309052</v>
      </c>
      <c r="D6" s="2">
        <v>36019</v>
      </c>
      <c r="E6" s="2">
        <v>301064</v>
      </c>
      <c r="F6" s="2">
        <v>165860</v>
      </c>
      <c r="G6" s="2">
        <v>2042965</v>
      </c>
      <c r="H6" s="2">
        <v>225790</v>
      </c>
      <c r="I6" s="2">
        <v>204703</v>
      </c>
      <c r="J6" s="2">
        <v>51454</v>
      </c>
      <c r="K6" s="2">
        <v>57535</v>
      </c>
      <c r="L6" s="2">
        <v>1018494</v>
      </c>
      <c r="M6" s="2">
        <v>562847</v>
      </c>
      <c r="N6" s="2">
        <v>70991</v>
      </c>
      <c r="O6" s="2">
        <v>59077</v>
      </c>
      <c r="P6" s="2">
        <v>751621</v>
      </c>
      <c r="Q6" s="2">
        <v>351043</v>
      </c>
      <c r="R6" s="2">
        <v>136430</v>
      </c>
      <c r="S6" s="2">
        <v>133623</v>
      </c>
      <c r="T6" s="2">
        <v>246454</v>
      </c>
      <c r="U6" s="2">
        <v>346940</v>
      </c>
      <c r="V6" s="2">
        <v>68533</v>
      </c>
      <c r="W6" s="2">
        <v>364769</v>
      </c>
      <c r="X6" s="2">
        <v>378779</v>
      </c>
      <c r="Y6" s="2">
        <v>627989</v>
      </c>
      <c r="Z6" s="2">
        <v>236896</v>
      </c>
      <c r="AA6" s="2">
        <v>226315</v>
      </c>
      <c r="AB6" s="2">
        <v>335650</v>
      </c>
      <c r="AC6" s="2">
        <v>45340</v>
      </c>
      <c r="AD6" s="2">
        <v>82415</v>
      </c>
      <c r="AE6" s="2">
        <v>125132</v>
      </c>
      <c r="AF6" s="2">
        <v>61213</v>
      </c>
      <c r="AG6" s="2">
        <v>516217</v>
      </c>
      <c r="AH6" s="2">
        <v>124697</v>
      </c>
      <c r="AI6" s="2">
        <v>1349873</v>
      </c>
      <c r="AJ6" s="2">
        <v>513523</v>
      </c>
      <c r="AK6" s="2">
        <v>28717</v>
      </c>
      <c r="AL6" s="2">
        <v>707225</v>
      </c>
      <c r="AM6" s="2">
        <v>204139</v>
      </c>
      <c r="AN6" s="2">
        <v>185139</v>
      </c>
      <c r="AO6" s="2">
        <v>740715</v>
      </c>
      <c r="AP6" s="2">
        <v>68641</v>
      </c>
      <c r="AQ6" s="2">
        <v>289680</v>
      </c>
      <c r="AR6" s="2">
        <v>36939</v>
      </c>
      <c r="AS6" s="2">
        <v>373875</v>
      </c>
      <c r="AT6" s="2">
        <v>1258053</v>
      </c>
      <c r="AU6" s="2">
        <v>92363</v>
      </c>
      <c r="AV6" s="2">
        <v>31350</v>
      </c>
      <c r="AW6" s="2">
        <v>421752</v>
      </c>
      <c r="AX6" s="2">
        <v>317132</v>
      </c>
      <c r="AY6" s="2">
        <v>106556</v>
      </c>
      <c r="AZ6" s="2">
        <v>278218</v>
      </c>
      <c r="BA6" s="2">
        <v>24318</v>
      </c>
    </row>
    <row r="7" spans="1:53" s="16" customFormat="1" ht="12.75" customHeight="1">
      <c r="A7" t="s">
        <v>167</v>
      </c>
      <c r="B7" s="2">
        <v>4394012</v>
      </c>
      <c r="C7" s="2">
        <v>62586</v>
      </c>
      <c r="D7" s="2">
        <v>12082</v>
      </c>
      <c r="E7" s="2">
        <v>90283</v>
      </c>
      <c r="F7" s="2">
        <v>39299</v>
      </c>
      <c r="G7" s="2">
        <v>594455</v>
      </c>
      <c r="H7" s="2">
        <v>66811</v>
      </c>
      <c r="I7" s="2">
        <v>47292</v>
      </c>
      <c r="J7" s="2">
        <v>12468</v>
      </c>
      <c r="K7" s="2">
        <v>10503</v>
      </c>
      <c r="L7" s="2">
        <v>259494</v>
      </c>
      <c r="M7" s="2">
        <v>127437</v>
      </c>
      <c r="N7" s="2">
        <v>21068</v>
      </c>
      <c r="O7" s="2">
        <v>18228</v>
      </c>
      <c r="P7" s="2">
        <v>187903</v>
      </c>
      <c r="Q7" s="2">
        <v>91671</v>
      </c>
      <c r="R7" s="2">
        <v>38160</v>
      </c>
      <c r="S7" s="2">
        <v>36962</v>
      </c>
      <c r="T7" s="2">
        <v>58497</v>
      </c>
      <c r="U7" s="2">
        <v>71865</v>
      </c>
      <c r="V7" s="2">
        <v>19511</v>
      </c>
      <c r="W7" s="2">
        <v>84893</v>
      </c>
      <c r="X7" s="2">
        <v>88835</v>
      </c>
      <c r="Y7" s="2">
        <v>154187</v>
      </c>
      <c r="Z7" s="2">
        <v>68114</v>
      </c>
      <c r="AA7" s="2">
        <v>45610</v>
      </c>
      <c r="AB7" s="2">
        <v>81890</v>
      </c>
      <c r="AC7" s="2">
        <v>13324</v>
      </c>
      <c r="AD7" s="2">
        <v>22072</v>
      </c>
      <c r="AE7" s="2">
        <v>41650</v>
      </c>
      <c r="AF7" s="2">
        <v>18261</v>
      </c>
      <c r="AG7" s="2">
        <v>129205</v>
      </c>
      <c r="AH7" s="2">
        <v>35075</v>
      </c>
      <c r="AI7" s="2">
        <v>311697</v>
      </c>
      <c r="AJ7" s="2">
        <v>123526</v>
      </c>
      <c r="AK7" s="2">
        <v>8569</v>
      </c>
      <c r="AL7" s="2">
        <v>170347</v>
      </c>
      <c r="AM7" s="2">
        <v>51564</v>
      </c>
      <c r="AN7" s="2">
        <v>54357</v>
      </c>
      <c r="AO7" s="2">
        <v>186022</v>
      </c>
      <c r="AP7" s="2">
        <v>16032</v>
      </c>
      <c r="AQ7" s="2">
        <v>62722</v>
      </c>
      <c r="AR7" s="2">
        <v>10734</v>
      </c>
      <c r="AS7" s="2">
        <v>85976</v>
      </c>
      <c r="AT7" s="2">
        <v>320464</v>
      </c>
      <c r="AU7" s="2">
        <v>26422</v>
      </c>
      <c r="AV7" s="2">
        <v>9078</v>
      </c>
      <c r="AW7" s="2">
        <v>101462</v>
      </c>
      <c r="AX7" s="2">
        <v>92514</v>
      </c>
      <c r="AY7" s="2">
        <v>27436</v>
      </c>
      <c r="AZ7" s="2">
        <v>77918</v>
      </c>
      <c r="BA7" s="2">
        <v>7481</v>
      </c>
    </row>
    <row r="8" spans="1:53" s="16" customFormat="1" ht="12.75" customHeight="1">
      <c r="A8" t="s">
        <v>168</v>
      </c>
      <c r="B8" s="2">
        <v>12900103</v>
      </c>
      <c r="C8" s="2">
        <v>246466</v>
      </c>
      <c r="D8" s="2">
        <v>23937</v>
      </c>
      <c r="E8" s="2">
        <v>210781</v>
      </c>
      <c r="F8" s="2">
        <v>126561</v>
      </c>
      <c r="G8" s="2">
        <v>1448510</v>
      </c>
      <c r="H8" s="2">
        <v>158979</v>
      </c>
      <c r="I8" s="2">
        <v>157411</v>
      </c>
      <c r="J8" s="2">
        <v>38986</v>
      </c>
      <c r="K8" s="2">
        <v>47032</v>
      </c>
      <c r="L8" s="2">
        <v>759000</v>
      </c>
      <c r="M8" s="2">
        <v>435410</v>
      </c>
      <c r="N8" s="2">
        <v>49923</v>
      </c>
      <c r="O8" s="2">
        <v>40849</v>
      </c>
      <c r="P8" s="2">
        <v>563718</v>
      </c>
      <c r="Q8" s="2">
        <v>259372</v>
      </c>
      <c r="R8" s="2">
        <v>98270</v>
      </c>
      <c r="S8" s="2">
        <v>96661</v>
      </c>
      <c r="T8" s="2">
        <v>187957</v>
      </c>
      <c r="U8" s="2">
        <v>275075</v>
      </c>
      <c r="V8" s="2">
        <v>49022</v>
      </c>
      <c r="W8" s="2">
        <v>279876</v>
      </c>
      <c r="X8" s="2">
        <v>289944</v>
      </c>
      <c r="Y8" s="2">
        <v>473802</v>
      </c>
      <c r="Z8" s="2">
        <v>168782</v>
      </c>
      <c r="AA8" s="2">
        <v>180705</v>
      </c>
      <c r="AB8" s="2">
        <v>253760</v>
      </c>
      <c r="AC8" s="2">
        <v>32016</v>
      </c>
      <c r="AD8" s="2">
        <v>60343</v>
      </c>
      <c r="AE8" s="2">
        <v>83482</v>
      </c>
      <c r="AF8" s="2">
        <v>42952</v>
      </c>
      <c r="AG8" s="2">
        <v>387012</v>
      </c>
      <c r="AH8" s="2">
        <v>89622</v>
      </c>
      <c r="AI8" s="2">
        <v>1038176</v>
      </c>
      <c r="AJ8" s="2">
        <v>389997</v>
      </c>
      <c r="AK8" s="2">
        <v>20148</v>
      </c>
      <c r="AL8" s="2">
        <v>536878</v>
      </c>
      <c r="AM8" s="2">
        <v>152575</v>
      </c>
      <c r="AN8" s="2">
        <v>130782</v>
      </c>
      <c r="AO8" s="2">
        <v>554693</v>
      </c>
      <c r="AP8" s="2">
        <v>52609</v>
      </c>
      <c r="AQ8" s="2">
        <v>226958</v>
      </c>
      <c r="AR8" s="2">
        <v>26205</v>
      </c>
      <c r="AS8" s="2">
        <v>287899</v>
      </c>
      <c r="AT8" s="2">
        <v>937589</v>
      </c>
      <c r="AU8" s="2">
        <v>65941</v>
      </c>
      <c r="AV8" s="2">
        <v>22272</v>
      </c>
      <c r="AW8" s="2">
        <v>320290</v>
      </c>
      <c r="AX8" s="2">
        <v>224618</v>
      </c>
      <c r="AY8" s="2">
        <v>79120</v>
      </c>
      <c r="AZ8" s="2">
        <v>200300</v>
      </c>
      <c r="BA8" s="2">
        <v>16837</v>
      </c>
    </row>
    <row r="9" spans="1:53" s="16" customFormat="1" ht="12.75" customHeight="1">
      <c r="A9" t="s">
        <v>210</v>
      </c>
      <c r="B9" s="2">
        <v>33692754</v>
      </c>
      <c r="C9" s="2">
        <v>521112</v>
      </c>
      <c r="D9" s="2">
        <v>69263</v>
      </c>
      <c r="E9" s="2">
        <v>613960</v>
      </c>
      <c r="F9" s="2">
        <v>310435</v>
      </c>
      <c r="G9" s="2">
        <v>3582821</v>
      </c>
      <c r="H9" s="2">
        <v>573777</v>
      </c>
      <c r="I9" s="2">
        <v>420500</v>
      </c>
      <c r="J9" s="2">
        <v>94146</v>
      </c>
      <c r="K9" s="2">
        <v>134172</v>
      </c>
      <c r="L9" s="2">
        <v>2127169</v>
      </c>
      <c r="M9" s="2">
        <v>894722</v>
      </c>
      <c r="N9" s="2">
        <v>116172</v>
      </c>
      <c r="O9" s="2">
        <v>134057</v>
      </c>
      <c r="P9" s="2">
        <v>1486266</v>
      </c>
      <c r="Q9" s="2">
        <v>733805</v>
      </c>
      <c r="R9" s="2">
        <v>379592</v>
      </c>
      <c r="S9" s="2">
        <v>336344</v>
      </c>
      <c r="T9" s="2">
        <v>486249</v>
      </c>
      <c r="U9" s="2">
        <v>499615</v>
      </c>
      <c r="V9" s="2">
        <v>177515</v>
      </c>
      <c r="W9" s="2">
        <v>621541</v>
      </c>
      <c r="X9" s="2">
        <v>866884</v>
      </c>
      <c r="Y9" s="2">
        <v>1209962</v>
      </c>
      <c r="Z9" s="2">
        <v>639986</v>
      </c>
      <c r="AA9" s="2">
        <v>299275</v>
      </c>
      <c r="AB9" s="2">
        <v>718078</v>
      </c>
      <c r="AC9" s="2">
        <v>121260</v>
      </c>
      <c r="AD9" s="2">
        <v>222773</v>
      </c>
      <c r="AE9" s="2">
        <v>252832</v>
      </c>
      <c r="AF9" s="2">
        <v>150955</v>
      </c>
      <c r="AG9" s="2">
        <v>910106</v>
      </c>
      <c r="AH9" s="2">
        <v>211456</v>
      </c>
      <c r="AI9" s="2">
        <v>2417473</v>
      </c>
      <c r="AJ9" s="2">
        <v>973144</v>
      </c>
      <c r="AK9" s="2">
        <v>91002</v>
      </c>
      <c r="AL9" s="2">
        <v>1452750</v>
      </c>
      <c r="AM9" s="2">
        <v>420543</v>
      </c>
      <c r="AN9" s="2">
        <v>456052</v>
      </c>
      <c r="AO9" s="2">
        <v>1568615</v>
      </c>
      <c r="AP9" s="2">
        <v>143026</v>
      </c>
      <c r="AQ9" s="2">
        <v>461032</v>
      </c>
      <c r="AR9" s="2">
        <v>95915</v>
      </c>
      <c r="AS9" s="2">
        <v>685070</v>
      </c>
      <c r="AT9" s="2">
        <v>2145560</v>
      </c>
      <c r="AU9" s="2">
        <v>165987</v>
      </c>
      <c r="AV9" s="2">
        <v>82871</v>
      </c>
      <c r="AW9" s="2">
        <v>851377</v>
      </c>
      <c r="AX9" s="2">
        <v>772271</v>
      </c>
      <c r="AY9" s="2">
        <v>232426</v>
      </c>
      <c r="AZ9" s="2">
        <v>697729</v>
      </c>
      <c r="BA9" s="2">
        <v>63111</v>
      </c>
    </row>
    <row r="10" spans="1:53" s="16" customFormat="1" ht="12.75" customHeight="1">
      <c r="A10" t="s">
        <v>169</v>
      </c>
      <c r="B10" s="2">
        <v>27230075</v>
      </c>
      <c r="C10" s="2">
        <v>453898</v>
      </c>
      <c r="D10" s="2">
        <v>52060</v>
      </c>
      <c r="E10" s="2">
        <v>472006</v>
      </c>
      <c r="F10" s="2">
        <v>266585</v>
      </c>
      <c r="G10" s="2">
        <v>2708308</v>
      </c>
      <c r="H10" s="2">
        <v>435778</v>
      </c>
      <c r="I10" s="2">
        <v>344224</v>
      </c>
      <c r="J10" s="2">
        <v>74639</v>
      </c>
      <c r="K10" s="2">
        <v>108744</v>
      </c>
      <c r="L10" s="2">
        <v>1687303</v>
      </c>
      <c r="M10" s="2">
        <v>710523</v>
      </c>
      <c r="N10" s="2">
        <v>88153</v>
      </c>
      <c r="O10" s="2">
        <v>105175</v>
      </c>
      <c r="P10" s="2">
        <v>1229807</v>
      </c>
      <c r="Q10" s="2">
        <v>605428</v>
      </c>
      <c r="R10" s="2">
        <v>313083</v>
      </c>
      <c r="S10" s="2">
        <v>280387</v>
      </c>
      <c r="T10" s="2">
        <v>414095</v>
      </c>
      <c r="U10" s="2">
        <v>419200</v>
      </c>
      <c r="V10" s="2">
        <v>139969</v>
      </c>
      <c r="W10" s="2">
        <v>495459</v>
      </c>
      <c r="X10" s="2">
        <v>684345</v>
      </c>
      <c r="Y10" s="2">
        <v>993607</v>
      </c>
      <c r="Z10" s="2">
        <v>509468</v>
      </c>
      <c r="AA10" s="2">
        <v>257708</v>
      </c>
      <c r="AB10" s="2">
        <v>599808</v>
      </c>
      <c r="AC10" s="2">
        <v>98422</v>
      </c>
      <c r="AD10" s="2">
        <v>183550</v>
      </c>
      <c r="AE10" s="2">
        <v>186745</v>
      </c>
      <c r="AF10" s="2">
        <v>116014</v>
      </c>
      <c r="AG10" s="2">
        <v>751287</v>
      </c>
      <c r="AH10" s="2">
        <v>172181</v>
      </c>
      <c r="AI10" s="2">
        <v>1982742</v>
      </c>
      <c r="AJ10" s="2">
        <v>795271</v>
      </c>
      <c r="AK10" s="2">
        <v>75420</v>
      </c>
      <c r="AL10" s="2">
        <v>1215614</v>
      </c>
      <c r="AM10" s="2">
        <v>358560</v>
      </c>
      <c r="AN10" s="2">
        <v>347624</v>
      </c>
      <c r="AO10" s="2">
        <v>1320941</v>
      </c>
      <c r="AP10" s="2">
        <v>116678</v>
      </c>
      <c r="AQ10" s="2">
        <v>383142</v>
      </c>
      <c r="AR10" s="2">
        <v>80040</v>
      </c>
      <c r="AS10" s="2">
        <v>576401</v>
      </c>
      <c r="AT10" s="2">
        <v>1752141</v>
      </c>
      <c r="AU10" s="2">
        <v>124756</v>
      </c>
      <c r="AV10" s="2">
        <v>63112</v>
      </c>
      <c r="AW10" s="2">
        <v>676907</v>
      </c>
      <c r="AX10" s="2">
        <v>594325</v>
      </c>
      <c r="AY10" s="2">
        <v>199587</v>
      </c>
      <c r="AZ10" s="2">
        <v>557875</v>
      </c>
      <c r="BA10" s="2">
        <v>50980</v>
      </c>
    </row>
    <row r="11" spans="1:53" s="16" customFormat="1" ht="12.75" customHeight="1">
      <c r="A11" t="s">
        <v>170</v>
      </c>
      <c r="B11" s="2">
        <v>6462679</v>
      </c>
      <c r="C11" s="2">
        <v>67214</v>
      </c>
      <c r="D11" s="2">
        <v>17203</v>
      </c>
      <c r="E11" s="2">
        <v>141954</v>
      </c>
      <c r="F11" s="2">
        <v>43850</v>
      </c>
      <c r="G11" s="2">
        <v>874513</v>
      </c>
      <c r="H11" s="2">
        <v>137999</v>
      </c>
      <c r="I11" s="2">
        <v>76276</v>
      </c>
      <c r="J11" s="2">
        <v>19507</v>
      </c>
      <c r="K11" s="2">
        <v>25428</v>
      </c>
      <c r="L11" s="2">
        <v>439866</v>
      </c>
      <c r="M11" s="2">
        <v>184199</v>
      </c>
      <c r="N11" s="2">
        <v>28019</v>
      </c>
      <c r="O11" s="2">
        <v>28882</v>
      </c>
      <c r="P11" s="2">
        <v>256459</v>
      </c>
      <c r="Q11" s="2">
        <v>128377</v>
      </c>
      <c r="R11" s="2">
        <v>66509</v>
      </c>
      <c r="S11" s="2">
        <v>55957</v>
      </c>
      <c r="T11" s="2">
        <v>72154</v>
      </c>
      <c r="U11" s="2">
        <v>80415</v>
      </c>
      <c r="V11" s="2">
        <v>37546</v>
      </c>
      <c r="W11" s="2">
        <v>126082</v>
      </c>
      <c r="X11" s="2">
        <v>182539</v>
      </c>
      <c r="Y11" s="2">
        <v>216355</v>
      </c>
      <c r="Z11" s="2">
        <v>130518</v>
      </c>
      <c r="AA11" s="2">
        <v>41567</v>
      </c>
      <c r="AB11" s="2">
        <v>118270</v>
      </c>
      <c r="AC11" s="2">
        <v>22838</v>
      </c>
      <c r="AD11" s="2">
        <v>39223</v>
      </c>
      <c r="AE11" s="2">
        <v>66087</v>
      </c>
      <c r="AF11" s="2">
        <v>34941</v>
      </c>
      <c r="AG11" s="2">
        <v>158819</v>
      </c>
      <c r="AH11" s="2">
        <v>39275</v>
      </c>
      <c r="AI11" s="2">
        <v>434731</v>
      </c>
      <c r="AJ11" s="2">
        <v>177873</v>
      </c>
      <c r="AK11" s="2">
        <v>15582</v>
      </c>
      <c r="AL11" s="2">
        <v>237136</v>
      </c>
      <c r="AM11" s="2">
        <v>61983</v>
      </c>
      <c r="AN11" s="2">
        <v>108428</v>
      </c>
      <c r="AO11" s="2">
        <v>247674</v>
      </c>
      <c r="AP11" s="2">
        <v>26348</v>
      </c>
      <c r="AQ11" s="2">
        <v>77890</v>
      </c>
      <c r="AR11" s="2">
        <v>15875</v>
      </c>
      <c r="AS11" s="2">
        <v>108669</v>
      </c>
      <c r="AT11" s="2">
        <v>393419</v>
      </c>
      <c r="AU11" s="2">
        <v>41231</v>
      </c>
      <c r="AV11" s="2">
        <v>19759</v>
      </c>
      <c r="AW11" s="2">
        <v>174470</v>
      </c>
      <c r="AX11" s="2">
        <v>177946</v>
      </c>
      <c r="AY11" s="2">
        <v>32839</v>
      </c>
      <c r="AZ11" s="2">
        <v>139854</v>
      </c>
      <c r="BA11" s="2">
        <v>12131</v>
      </c>
    </row>
    <row r="12" spans="1:53" s="16" customFormat="1" ht="12.75" customHeight="1">
      <c r="A1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ht="12.75">
      <c r="A13" s="8">
        <v>2010</v>
      </c>
    </row>
    <row r="14" spans="1:53" ht="12.75">
      <c r="A14" t="s">
        <v>207</v>
      </c>
      <c r="B14" s="7">
        <v>116716292</v>
      </c>
      <c r="C14" s="7">
        <v>1883791</v>
      </c>
      <c r="D14" s="7">
        <v>258058</v>
      </c>
      <c r="E14" s="7">
        <v>2380990</v>
      </c>
      <c r="F14" s="7">
        <v>1147084</v>
      </c>
      <c r="G14" s="7">
        <v>12577498</v>
      </c>
      <c r="H14" s="7">
        <v>1972868</v>
      </c>
      <c r="I14" s="7">
        <v>1371087</v>
      </c>
      <c r="J14" s="7">
        <v>342297</v>
      </c>
      <c r="K14" s="7">
        <v>266707</v>
      </c>
      <c r="L14" s="7">
        <v>7420802</v>
      </c>
      <c r="M14" s="7">
        <v>3585584</v>
      </c>
      <c r="N14" s="7">
        <v>455338</v>
      </c>
      <c r="O14" s="7">
        <v>579408</v>
      </c>
      <c r="P14" s="7">
        <v>4836972</v>
      </c>
      <c r="Q14" s="7">
        <v>2502154</v>
      </c>
      <c r="R14" s="7">
        <v>1221576</v>
      </c>
      <c r="S14" s="7">
        <v>1112096</v>
      </c>
      <c r="T14" s="7">
        <v>1719965</v>
      </c>
      <c r="U14" s="7">
        <v>1728360</v>
      </c>
      <c r="V14" s="7">
        <v>557219</v>
      </c>
      <c r="W14" s="7">
        <v>2156411</v>
      </c>
      <c r="X14" s="7">
        <v>2547075</v>
      </c>
      <c r="Y14" s="7">
        <v>3872508</v>
      </c>
      <c r="Z14" s="7">
        <v>2087227</v>
      </c>
      <c r="AA14" s="7">
        <v>1115768</v>
      </c>
      <c r="AB14" s="7">
        <v>2375611</v>
      </c>
      <c r="AC14" s="7">
        <v>409607</v>
      </c>
      <c r="AD14" s="7">
        <v>721130</v>
      </c>
      <c r="AE14" s="7">
        <v>1006250</v>
      </c>
      <c r="AF14" s="7">
        <v>518973</v>
      </c>
      <c r="AG14" s="7">
        <v>3214360</v>
      </c>
      <c r="AH14" s="7">
        <v>791395</v>
      </c>
      <c r="AI14" s="7">
        <v>7317755</v>
      </c>
      <c r="AJ14" s="7">
        <v>3745155</v>
      </c>
      <c r="AK14" s="7">
        <v>281192</v>
      </c>
      <c r="AL14" s="7">
        <v>4603435</v>
      </c>
      <c r="AM14" s="7">
        <v>1460450</v>
      </c>
      <c r="AN14" s="7">
        <v>1518938</v>
      </c>
      <c r="AO14" s="7">
        <v>5018904</v>
      </c>
      <c r="AP14" s="7">
        <v>413600</v>
      </c>
      <c r="AQ14" s="7">
        <v>1801181</v>
      </c>
      <c r="AR14" s="7">
        <v>322282</v>
      </c>
      <c r="AS14" s="7">
        <v>2493552</v>
      </c>
      <c r="AT14" s="7">
        <v>8922933</v>
      </c>
      <c r="AU14" s="7">
        <v>877692</v>
      </c>
      <c r="AV14" s="7">
        <v>256442</v>
      </c>
      <c r="AW14" s="7">
        <v>3056058</v>
      </c>
      <c r="AX14" s="7">
        <v>2620076</v>
      </c>
      <c r="AY14" s="7">
        <v>763831</v>
      </c>
      <c r="AZ14" s="7">
        <v>2279768</v>
      </c>
      <c r="BA14" s="7">
        <v>226879</v>
      </c>
    </row>
    <row r="15" spans="1:53" ht="12.75">
      <c r="A15" t="s">
        <v>208</v>
      </c>
      <c r="B15" s="7">
        <v>77538296</v>
      </c>
      <c r="C15" s="7">
        <v>1276440</v>
      </c>
      <c r="D15" s="7">
        <v>170750</v>
      </c>
      <c r="E15" s="7">
        <v>1576520</v>
      </c>
      <c r="F15" s="7">
        <v>775811</v>
      </c>
      <c r="G15" s="7">
        <v>8642473</v>
      </c>
      <c r="H15" s="7">
        <v>1261527</v>
      </c>
      <c r="I15" s="7">
        <v>908661</v>
      </c>
      <c r="J15" s="7">
        <v>230731</v>
      </c>
      <c r="K15" s="7">
        <v>112715</v>
      </c>
      <c r="L15" s="7">
        <v>4835475</v>
      </c>
      <c r="M15" s="7">
        <v>2457810</v>
      </c>
      <c r="N15" s="7">
        <v>313907</v>
      </c>
      <c r="O15" s="7">
        <v>403144</v>
      </c>
      <c r="P15" s="7">
        <v>3182984</v>
      </c>
      <c r="Q15" s="7">
        <v>1674126</v>
      </c>
      <c r="R15" s="7">
        <v>790034</v>
      </c>
      <c r="S15" s="7">
        <v>734103</v>
      </c>
      <c r="T15" s="7">
        <v>1149905</v>
      </c>
      <c r="U15" s="7">
        <v>1160118</v>
      </c>
      <c r="V15" s="7">
        <v>350621</v>
      </c>
      <c r="W15" s="7">
        <v>1447002</v>
      </c>
      <c r="X15" s="7">
        <v>1603591</v>
      </c>
      <c r="Y15" s="7">
        <v>2554073</v>
      </c>
      <c r="Z15" s="7">
        <v>1349015</v>
      </c>
      <c r="AA15" s="7">
        <v>770266</v>
      </c>
      <c r="AB15" s="7">
        <v>1552133</v>
      </c>
      <c r="AC15" s="7">
        <v>257087</v>
      </c>
      <c r="AD15" s="7">
        <v>467206</v>
      </c>
      <c r="AE15" s="7">
        <v>656621</v>
      </c>
      <c r="AF15" s="7">
        <v>344197</v>
      </c>
      <c r="AG15" s="7">
        <v>2226606</v>
      </c>
      <c r="AH15" s="7">
        <v>518698</v>
      </c>
      <c r="AI15" s="7">
        <v>4649791</v>
      </c>
      <c r="AJ15" s="7">
        <v>2499174</v>
      </c>
      <c r="AK15" s="7">
        <v>170916</v>
      </c>
      <c r="AL15" s="7">
        <v>2991629</v>
      </c>
      <c r="AM15" s="7">
        <v>975267</v>
      </c>
      <c r="AN15" s="7">
        <v>963467</v>
      </c>
      <c r="AO15" s="7">
        <v>3261307</v>
      </c>
      <c r="AP15" s="7">
        <v>259561</v>
      </c>
      <c r="AQ15" s="7">
        <v>1216415</v>
      </c>
      <c r="AR15" s="7">
        <v>206964</v>
      </c>
      <c r="AS15" s="7">
        <v>1679177</v>
      </c>
      <c r="AT15" s="7">
        <v>6237148</v>
      </c>
      <c r="AU15" s="7">
        <v>660234</v>
      </c>
      <c r="AV15" s="7">
        <v>160360</v>
      </c>
      <c r="AW15" s="7">
        <v>2047188</v>
      </c>
      <c r="AX15" s="7">
        <v>1687455</v>
      </c>
      <c r="AY15" s="7">
        <v>502332</v>
      </c>
      <c r="AZ15" s="7">
        <v>1468917</v>
      </c>
      <c r="BA15" s="7">
        <v>146644</v>
      </c>
    </row>
    <row r="16" spans="1:53" ht="12.75">
      <c r="A16" t="s">
        <v>166</v>
      </c>
      <c r="B16" s="7">
        <v>56510377</v>
      </c>
      <c r="C16" s="7">
        <v>902556</v>
      </c>
      <c r="D16" s="7">
        <v>127558</v>
      </c>
      <c r="E16" s="7">
        <v>1146036</v>
      </c>
      <c r="F16" s="7">
        <v>568277</v>
      </c>
      <c r="G16" s="7">
        <v>6213310</v>
      </c>
      <c r="H16" s="7">
        <v>971397</v>
      </c>
      <c r="I16" s="7">
        <v>672013</v>
      </c>
      <c r="J16" s="7">
        <v>165280</v>
      </c>
      <c r="K16" s="7">
        <v>58659</v>
      </c>
      <c r="L16" s="7">
        <v>3457149</v>
      </c>
      <c r="M16" s="7">
        <v>1714573</v>
      </c>
      <c r="N16" s="7">
        <v>230076</v>
      </c>
      <c r="O16" s="7">
        <v>320390</v>
      </c>
      <c r="P16" s="7">
        <v>2332995</v>
      </c>
      <c r="Q16" s="7">
        <v>1241267</v>
      </c>
      <c r="R16" s="7">
        <v>625173</v>
      </c>
      <c r="S16" s="7">
        <v>568309</v>
      </c>
      <c r="T16" s="7">
        <v>848324</v>
      </c>
      <c r="U16" s="7">
        <v>768198</v>
      </c>
      <c r="V16" s="7">
        <v>270088</v>
      </c>
      <c r="W16" s="7">
        <v>1026739</v>
      </c>
      <c r="X16" s="7">
        <v>1178690</v>
      </c>
      <c r="Y16" s="7">
        <v>1857127</v>
      </c>
      <c r="Z16" s="7">
        <v>1060509</v>
      </c>
      <c r="AA16" s="7">
        <v>506633</v>
      </c>
      <c r="AB16" s="7">
        <v>1150929</v>
      </c>
      <c r="AC16" s="7">
        <v>201611</v>
      </c>
      <c r="AD16" s="7">
        <v>366258</v>
      </c>
      <c r="AE16" s="7">
        <v>462509</v>
      </c>
      <c r="AF16" s="7">
        <v>270635</v>
      </c>
      <c r="AG16" s="7">
        <v>1643377</v>
      </c>
      <c r="AH16" s="7">
        <v>358354</v>
      </c>
      <c r="AI16" s="7">
        <v>3192903</v>
      </c>
      <c r="AJ16" s="7">
        <v>1812029</v>
      </c>
      <c r="AK16" s="7">
        <v>136522</v>
      </c>
      <c r="AL16" s="7">
        <v>2173477</v>
      </c>
      <c r="AM16" s="7">
        <v>722435</v>
      </c>
      <c r="AN16" s="7">
        <v>733741</v>
      </c>
      <c r="AO16" s="7">
        <v>2417765</v>
      </c>
      <c r="AP16" s="7">
        <v>183904</v>
      </c>
      <c r="AQ16" s="7">
        <v>849959</v>
      </c>
      <c r="AR16" s="7">
        <v>161617</v>
      </c>
      <c r="AS16" s="7">
        <v>1214794</v>
      </c>
      <c r="AT16" s="7">
        <v>4515013</v>
      </c>
      <c r="AU16" s="7">
        <v>535827</v>
      </c>
      <c r="AV16" s="7">
        <v>124395</v>
      </c>
      <c r="AW16" s="7">
        <v>1534844</v>
      </c>
      <c r="AX16" s="7">
        <v>1288849</v>
      </c>
      <c r="AY16" s="7">
        <v>380426</v>
      </c>
      <c r="AZ16" s="7">
        <v>1131344</v>
      </c>
      <c r="BA16" s="7">
        <v>115534</v>
      </c>
    </row>
    <row r="17" spans="1:53" ht="12.75">
      <c r="A17" t="s">
        <v>209</v>
      </c>
      <c r="B17" s="7">
        <v>21027919</v>
      </c>
      <c r="C17" s="7">
        <v>373884</v>
      </c>
      <c r="D17" s="7">
        <v>43192</v>
      </c>
      <c r="E17" s="7">
        <v>430484</v>
      </c>
      <c r="F17" s="7">
        <v>207534</v>
      </c>
      <c r="G17" s="7">
        <v>2429163</v>
      </c>
      <c r="H17" s="7">
        <v>290130</v>
      </c>
      <c r="I17" s="7">
        <v>236648</v>
      </c>
      <c r="J17" s="7">
        <v>65451</v>
      </c>
      <c r="K17" s="7">
        <v>54056</v>
      </c>
      <c r="L17" s="7">
        <v>1378326</v>
      </c>
      <c r="M17" s="7">
        <v>743237</v>
      </c>
      <c r="N17" s="7">
        <v>83831</v>
      </c>
      <c r="O17" s="7">
        <v>82754</v>
      </c>
      <c r="P17" s="7">
        <v>849989</v>
      </c>
      <c r="Q17" s="7">
        <v>432859</v>
      </c>
      <c r="R17" s="7">
        <v>164861</v>
      </c>
      <c r="S17" s="7">
        <v>165794</v>
      </c>
      <c r="T17" s="7">
        <v>301581</v>
      </c>
      <c r="U17" s="7">
        <v>391920</v>
      </c>
      <c r="V17" s="7">
        <v>80533</v>
      </c>
      <c r="W17" s="7">
        <v>420263</v>
      </c>
      <c r="X17" s="7">
        <v>424901</v>
      </c>
      <c r="Y17" s="7">
        <v>696946</v>
      </c>
      <c r="Z17" s="7">
        <v>288506</v>
      </c>
      <c r="AA17" s="7">
        <v>263633</v>
      </c>
      <c r="AB17" s="7">
        <v>401204</v>
      </c>
      <c r="AC17" s="7">
        <v>55476</v>
      </c>
      <c r="AD17" s="7">
        <v>100948</v>
      </c>
      <c r="AE17" s="7">
        <v>194112</v>
      </c>
      <c r="AF17" s="7">
        <v>73562</v>
      </c>
      <c r="AG17" s="7">
        <v>583229</v>
      </c>
      <c r="AH17" s="7">
        <v>160344</v>
      </c>
      <c r="AI17" s="7">
        <v>1456888</v>
      </c>
      <c r="AJ17" s="7">
        <v>687145</v>
      </c>
      <c r="AK17" s="7">
        <v>34394</v>
      </c>
      <c r="AL17" s="7">
        <v>818152</v>
      </c>
      <c r="AM17" s="7">
        <v>252832</v>
      </c>
      <c r="AN17" s="7">
        <v>229726</v>
      </c>
      <c r="AO17" s="7">
        <v>843542</v>
      </c>
      <c r="AP17" s="7">
        <v>75657</v>
      </c>
      <c r="AQ17" s="7">
        <v>366456</v>
      </c>
      <c r="AR17" s="7">
        <v>45347</v>
      </c>
      <c r="AS17" s="7">
        <v>464383</v>
      </c>
      <c r="AT17" s="7">
        <v>1722135</v>
      </c>
      <c r="AU17" s="7">
        <v>124407</v>
      </c>
      <c r="AV17" s="7">
        <v>35965</v>
      </c>
      <c r="AW17" s="7">
        <v>512344</v>
      </c>
      <c r="AX17" s="7">
        <v>398606</v>
      </c>
      <c r="AY17" s="7">
        <v>121906</v>
      </c>
      <c r="AZ17" s="7">
        <v>337573</v>
      </c>
      <c r="BA17" s="7">
        <v>31110</v>
      </c>
    </row>
    <row r="18" spans="1:53" ht="12.75">
      <c r="A18" t="s">
        <v>167</v>
      </c>
      <c r="B18" s="7">
        <v>5777570</v>
      </c>
      <c r="C18" s="7">
        <v>86147</v>
      </c>
      <c r="D18" s="7">
        <v>15455</v>
      </c>
      <c r="E18" s="7">
        <v>134171</v>
      </c>
      <c r="F18" s="7">
        <v>54211</v>
      </c>
      <c r="G18" s="7">
        <v>752347</v>
      </c>
      <c r="H18" s="7">
        <v>91299</v>
      </c>
      <c r="I18" s="7">
        <v>59675</v>
      </c>
      <c r="J18" s="7">
        <v>16989</v>
      </c>
      <c r="K18" s="7">
        <v>10376</v>
      </c>
      <c r="L18" s="7">
        <v>373284</v>
      </c>
      <c r="M18" s="7">
        <v>175090</v>
      </c>
      <c r="N18" s="7">
        <v>26590</v>
      </c>
      <c r="O18" s="7">
        <v>27085</v>
      </c>
      <c r="P18" s="7">
        <v>227684</v>
      </c>
      <c r="Q18" s="7">
        <v>122677</v>
      </c>
      <c r="R18" s="7">
        <v>51105</v>
      </c>
      <c r="S18" s="7">
        <v>50014</v>
      </c>
      <c r="T18" s="7">
        <v>82545</v>
      </c>
      <c r="U18" s="7">
        <v>95416</v>
      </c>
      <c r="V18" s="7">
        <v>25085</v>
      </c>
      <c r="W18" s="7">
        <v>104375</v>
      </c>
      <c r="X18" s="7">
        <v>106657</v>
      </c>
      <c r="Y18" s="7">
        <v>185363</v>
      </c>
      <c r="Z18" s="7">
        <v>89707</v>
      </c>
      <c r="AA18" s="7">
        <v>57661</v>
      </c>
      <c r="AB18" s="7">
        <v>109000</v>
      </c>
      <c r="AC18" s="7">
        <v>18431</v>
      </c>
      <c r="AD18" s="7">
        <v>30223</v>
      </c>
      <c r="AE18" s="7">
        <v>66525</v>
      </c>
      <c r="AF18" s="7">
        <v>23315</v>
      </c>
      <c r="AG18" s="7">
        <v>154134</v>
      </c>
      <c r="AH18" s="7">
        <v>49408</v>
      </c>
      <c r="AI18" s="7">
        <v>366948</v>
      </c>
      <c r="AJ18" s="7">
        <v>173010</v>
      </c>
      <c r="AK18" s="7">
        <v>11406</v>
      </c>
      <c r="AL18" s="7">
        <v>215841</v>
      </c>
      <c r="AM18" s="7">
        <v>73524</v>
      </c>
      <c r="AN18" s="7">
        <v>70921</v>
      </c>
      <c r="AO18" s="7">
        <v>229495</v>
      </c>
      <c r="AP18" s="7">
        <v>19694</v>
      </c>
      <c r="AQ18" s="7">
        <v>85354</v>
      </c>
      <c r="AR18" s="7">
        <v>14233</v>
      </c>
      <c r="AS18" s="7">
        <v>118949</v>
      </c>
      <c r="AT18" s="7">
        <v>467431</v>
      </c>
      <c r="AU18" s="7">
        <v>38858</v>
      </c>
      <c r="AV18" s="7">
        <v>11326</v>
      </c>
      <c r="AW18" s="7">
        <v>133142</v>
      </c>
      <c r="AX18" s="7">
        <v>124402</v>
      </c>
      <c r="AY18" s="7">
        <v>36374</v>
      </c>
      <c r="AZ18" s="7">
        <v>103625</v>
      </c>
      <c r="BA18" s="7">
        <v>10993</v>
      </c>
    </row>
    <row r="19" spans="1:53" ht="12.75">
      <c r="A19" t="s">
        <v>168</v>
      </c>
      <c r="B19" s="7">
        <v>15250349</v>
      </c>
      <c r="C19" s="7">
        <v>287737</v>
      </c>
      <c r="D19" s="7">
        <v>27737</v>
      </c>
      <c r="E19" s="7">
        <v>296313</v>
      </c>
      <c r="F19" s="7">
        <v>153323</v>
      </c>
      <c r="G19" s="7">
        <v>1676816</v>
      </c>
      <c r="H19" s="7">
        <v>198831</v>
      </c>
      <c r="I19" s="7">
        <v>176973</v>
      </c>
      <c r="J19" s="7">
        <v>48462</v>
      </c>
      <c r="K19" s="7">
        <v>43680</v>
      </c>
      <c r="L19" s="7">
        <v>1005042</v>
      </c>
      <c r="M19" s="7">
        <v>568147</v>
      </c>
      <c r="N19" s="7">
        <v>57241</v>
      </c>
      <c r="O19" s="7">
        <v>55669</v>
      </c>
      <c r="P19" s="7">
        <v>622305</v>
      </c>
      <c r="Q19" s="7">
        <v>310182</v>
      </c>
      <c r="R19" s="7">
        <v>113756</v>
      </c>
      <c r="S19" s="7">
        <v>115780</v>
      </c>
      <c r="T19" s="7">
        <v>219036</v>
      </c>
      <c r="U19" s="7">
        <v>296504</v>
      </c>
      <c r="V19" s="7">
        <v>55448</v>
      </c>
      <c r="W19" s="7">
        <v>315888</v>
      </c>
      <c r="X19" s="7">
        <v>318244</v>
      </c>
      <c r="Y19" s="7">
        <v>511583</v>
      </c>
      <c r="Z19" s="7">
        <v>198799</v>
      </c>
      <c r="AA19" s="7">
        <v>205972</v>
      </c>
      <c r="AB19" s="7">
        <v>292204</v>
      </c>
      <c r="AC19" s="7">
        <v>37045</v>
      </c>
      <c r="AD19" s="7">
        <v>70725</v>
      </c>
      <c r="AE19" s="7">
        <v>127587</v>
      </c>
      <c r="AF19" s="7">
        <v>50247</v>
      </c>
      <c r="AG19" s="7">
        <v>429095</v>
      </c>
      <c r="AH19" s="7">
        <v>110936</v>
      </c>
      <c r="AI19" s="7">
        <v>1089940</v>
      </c>
      <c r="AJ19" s="7">
        <v>514135</v>
      </c>
      <c r="AK19" s="7">
        <v>22988</v>
      </c>
      <c r="AL19" s="7">
        <v>602311</v>
      </c>
      <c r="AM19" s="7">
        <v>179308</v>
      </c>
      <c r="AN19" s="7">
        <v>158805</v>
      </c>
      <c r="AO19" s="7">
        <v>614047</v>
      </c>
      <c r="AP19" s="7">
        <v>55963</v>
      </c>
      <c r="AQ19" s="7">
        <v>281102</v>
      </c>
      <c r="AR19" s="7">
        <v>31114</v>
      </c>
      <c r="AS19" s="7">
        <v>345434</v>
      </c>
      <c r="AT19" s="7">
        <v>1254704</v>
      </c>
      <c r="AU19" s="7">
        <v>85549</v>
      </c>
      <c r="AV19" s="7">
        <v>24639</v>
      </c>
      <c r="AW19" s="7">
        <v>379202</v>
      </c>
      <c r="AX19" s="7">
        <v>274204</v>
      </c>
      <c r="AY19" s="7">
        <v>85532</v>
      </c>
      <c r="AZ19" s="7">
        <v>233948</v>
      </c>
      <c r="BA19" s="7">
        <v>20117</v>
      </c>
    </row>
    <row r="20" spans="1:53" ht="12.75">
      <c r="A20" t="s">
        <v>210</v>
      </c>
      <c r="B20" s="7">
        <v>39177996</v>
      </c>
      <c r="C20" s="7">
        <v>607351</v>
      </c>
      <c r="D20" s="7">
        <v>87308</v>
      </c>
      <c r="E20" s="7">
        <v>804470</v>
      </c>
      <c r="F20" s="7">
        <v>371273</v>
      </c>
      <c r="G20" s="7">
        <v>3935025</v>
      </c>
      <c r="H20" s="7">
        <v>711341</v>
      </c>
      <c r="I20" s="7">
        <v>462426</v>
      </c>
      <c r="J20" s="7">
        <v>111566</v>
      </c>
      <c r="K20" s="7">
        <v>153992</v>
      </c>
      <c r="L20" s="7">
        <v>2585327</v>
      </c>
      <c r="M20" s="7">
        <v>1127774</v>
      </c>
      <c r="N20" s="7">
        <v>141431</v>
      </c>
      <c r="O20" s="7">
        <v>176264</v>
      </c>
      <c r="P20" s="7">
        <v>1653988</v>
      </c>
      <c r="Q20" s="7">
        <v>828028</v>
      </c>
      <c r="R20" s="7">
        <v>431542</v>
      </c>
      <c r="S20" s="7">
        <v>377993</v>
      </c>
      <c r="T20" s="7">
        <v>570060</v>
      </c>
      <c r="U20" s="7">
        <v>568242</v>
      </c>
      <c r="V20" s="7">
        <v>206598</v>
      </c>
      <c r="W20" s="7">
        <v>709409</v>
      </c>
      <c r="X20" s="7">
        <v>943484</v>
      </c>
      <c r="Y20" s="7">
        <v>1318435</v>
      </c>
      <c r="Z20" s="7">
        <v>738212</v>
      </c>
      <c r="AA20" s="7">
        <v>345502</v>
      </c>
      <c r="AB20" s="7">
        <v>823478</v>
      </c>
      <c r="AC20" s="7">
        <v>152520</v>
      </c>
      <c r="AD20" s="7">
        <v>253924</v>
      </c>
      <c r="AE20" s="7">
        <v>349629</v>
      </c>
      <c r="AF20" s="7">
        <v>174776</v>
      </c>
      <c r="AG20" s="7">
        <v>987754</v>
      </c>
      <c r="AH20" s="7">
        <v>272697</v>
      </c>
      <c r="AI20" s="7">
        <v>2667964</v>
      </c>
      <c r="AJ20" s="7">
        <v>1245981</v>
      </c>
      <c r="AK20" s="7">
        <v>110276</v>
      </c>
      <c r="AL20" s="7">
        <v>1611806</v>
      </c>
      <c r="AM20" s="7">
        <v>485183</v>
      </c>
      <c r="AN20" s="7">
        <v>555471</v>
      </c>
      <c r="AO20" s="7">
        <v>1757597</v>
      </c>
      <c r="AP20" s="7">
        <v>154039</v>
      </c>
      <c r="AQ20" s="7">
        <v>584766</v>
      </c>
      <c r="AR20" s="7">
        <v>115318</v>
      </c>
      <c r="AS20" s="7">
        <v>814375</v>
      </c>
      <c r="AT20" s="7">
        <v>2685785</v>
      </c>
      <c r="AU20" s="7">
        <v>217458</v>
      </c>
      <c r="AV20" s="7">
        <v>96082</v>
      </c>
      <c r="AW20" s="7">
        <v>1008870</v>
      </c>
      <c r="AX20" s="7">
        <v>932621</v>
      </c>
      <c r="AY20" s="7">
        <v>261499</v>
      </c>
      <c r="AZ20" s="7">
        <v>810851</v>
      </c>
      <c r="BA20" s="7">
        <v>80235</v>
      </c>
    </row>
    <row r="21" spans="1:53" ht="12.75">
      <c r="A21" t="s">
        <v>169</v>
      </c>
      <c r="B21" s="7">
        <v>31204909</v>
      </c>
      <c r="C21" s="7">
        <v>516696</v>
      </c>
      <c r="D21" s="7">
        <v>66073</v>
      </c>
      <c r="E21" s="7">
        <v>621008</v>
      </c>
      <c r="F21" s="7">
        <v>310792</v>
      </c>
      <c r="G21" s="7">
        <v>2929442</v>
      </c>
      <c r="H21" s="7">
        <v>550794</v>
      </c>
      <c r="I21" s="7">
        <v>373648</v>
      </c>
      <c r="J21" s="7">
        <v>87496</v>
      </c>
      <c r="K21" s="7">
        <v>117431</v>
      </c>
      <c r="L21" s="7">
        <v>2021781</v>
      </c>
      <c r="M21" s="7">
        <v>909474</v>
      </c>
      <c r="N21" s="7">
        <v>106175</v>
      </c>
      <c r="O21" s="7">
        <v>137785</v>
      </c>
      <c r="P21" s="7">
        <v>1346312</v>
      </c>
      <c r="Q21" s="7">
        <v>671920</v>
      </c>
      <c r="R21" s="7">
        <v>347479</v>
      </c>
      <c r="S21" s="7">
        <v>309338</v>
      </c>
      <c r="T21" s="7">
        <v>473447</v>
      </c>
      <c r="U21" s="7">
        <v>464334</v>
      </c>
      <c r="V21" s="7">
        <v>159533</v>
      </c>
      <c r="W21" s="7">
        <v>563003</v>
      </c>
      <c r="X21" s="7">
        <v>732263</v>
      </c>
      <c r="Y21" s="7">
        <v>1079678</v>
      </c>
      <c r="Z21" s="7">
        <v>584008</v>
      </c>
      <c r="AA21" s="7">
        <v>293807</v>
      </c>
      <c r="AB21" s="7">
        <v>672276</v>
      </c>
      <c r="AC21" s="7">
        <v>121775</v>
      </c>
      <c r="AD21" s="7">
        <v>206807</v>
      </c>
      <c r="AE21" s="7">
        <v>258409</v>
      </c>
      <c r="AF21" s="7">
        <v>133057</v>
      </c>
      <c r="AG21" s="7">
        <v>811221</v>
      </c>
      <c r="AH21" s="7">
        <v>221347</v>
      </c>
      <c r="AI21" s="7">
        <v>2130670</v>
      </c>
      <c r="AJ21" s="7">
        <v>1011348</v>
      </c>
      <c r="AK21" s="7">
        <v>88563</v>
      </c>
      <c r="AL21" s="7">
        <v>1328550</v>
      </c>
      <c r="AM21" s="7">
        <v>401153</v>
      </c>
      <c r="AN21" s="7">
        <v>416747</v>
      </c>
      <c r="AO21" s="7">
        <v>1433415</v>
      </c>
      <c r="AP21" s="7">
        <v>122488</v>
      </c>
      <c r="AQ21" s="7">
        <v>477894</v>
      </c>
      <c r="AR21" s="7">
        <v>94638</v>
      </c>
      <c r="AS21" s="7">
        <v>671286</v>
      </c>
      <c r="AT21" s="7">
        <v>2163266</v>
      </c>
      <c r="AU21" s="7">
        <v>164018</v>
      </c>
      <c r="AV21" s="7">
        <v>72233</v>
      </c>
      <c r="AW21" s="7">
        <v>795117</v>
      </c>
      <c r="AX21" s="7">
        <v>711619</v>
      </c>
      <c r="AY21" s="7">
        <v>217308</v>
      </c>
      <c r="AZ21" s="7">
        <v>642507</v>
      </c>
      <c r="BA21" s="7">
        <v>63480</v>
      </c>
    </row>
    <row r="22" spans="1:53" ht="12.75">
      <c r="A22" t="s">
        <v>170</v>
      </c>
      <c r="B22" s="7">
        <v>7973087</v>
      </c>
      <c r="C22" s="7">
        <v>90655</v>
      </c>
      <c r="D22" s="7">
        <v>21235</v>
      </c>
      <c r="E22" s="7">
        <v>183462</v>
      </c>
      <c r="F22" s="7">
        <v>60481</v>
      </c>
      <c r="G22" s="7">
        <v>1005583</v>
      </c>
      <c r="H22" s="7">
        <v>160547</v>
      </c>
      <c r="I22" s="7">
        <v>88778</v>
      </c>
      <c r="J22" s="7">
        <v>24070</v>
      </c>
      <c r="K22" s="7">
        <v>36561</v>
      </c>
      <c r="L22" s="7">
        <v>563546</v>
      </c>
      <c r="M22" s="7">
        <v>218300</v>
      </c>
      <c r="N22" s="7">
        <v>35256</v>
      </c>
      <c r="O22" s="7">
        <v>38479</v>
      </c>
      <c r="P22" s="7">
        <v>307676</v>
      </c>
      <c r="Q22" s="7">
        <v>156108</v>
      </c>
      <c r="R22" s="7">
        <v>84063</v>
      </c>
      <c r="S22" s="7">
        <v>68655</v>
      </c>
      <c r="T22" s="7">
        <v>96613</v>
      </c>
      <c r="U22" s="7">
        <v>103908</v>
      </c>
      <c r="V22" s="7">
        <v>47065</v>
      </c>
      <c r="W22" s="7">
        <v>146406</v>
      </c>
      <c r="X22" s="7">
        <v>211221</v>
      </c>
      <c r="Y22" s="7">
        <v>238757</v>
      </c>
      <c r="Z22" s="7">
        <v>154204</v>
      </c>
      <c r="AA22" s="7">
        <v>51695</v>
      </c>
      <c r="AB22" s="7">
        <v>151202</v>
      </c>
      <c r="AC22" s="7">
        <v>30745</v>
      </c>
      <c r="AD22" s="7">
        <v>47117</v>
      </c>
      <c r="AE22" s="7">
        <v>91220</v>
      </c>
      <c r="AF22" s="7">
        <v>41719</v>
      </c>
      <c r="AG22" s="7">
        <v>176533</v>
      </c>
      <c r="AH22" s="7">
        <v>51350</v>
      </c>
      <c r="AI22" s="7">
        <v>537294</v>
      </c>
      <c r="AJ22" s="7">
        <v>234633</v>
      </c>
      <c r="AK22" s="7">
        <v>21713</v>
      </c>
      <c r="AL22" s="7">
        <v>283256</v>
      </c>
      <c r="AM22" s="7">
        <v>84030</v>
      </c>
      <c r="AN22" s="7">
        <v>138724</v>
      </c>
      <c r="AO22" s="7">
        <v>324182</v>
      </c>
      <c r="AP22" s="7">
        <v>31551</v>
      </c>
      <c r="AQ22" s="7">
        <v>106872</v>
      </c>
      <c r="AR22" s="7">
        <v>20680</v>
      </c>
      <c r="AS22" s="7">
        <v>143089</v>
      </c>
      <c r="AT22" s="7">
        <v>522519</v>
      </c>
      <c r="AU22" s="7">
        <v>53440</v>
      </c>
      <c r="AV22" s="7">
        <v>23849</v>
      </c>
      <c r="AW22" s="7">
        <v>213753</v>
      </c>
      <c r="AX22" s="7">
        <v>221002</v>
      </c>
      <c r="AY22" s="7">
        <v>44191</v>
      </c>
      <c r="AZ22" s="7">
        <v>168344</v>
      </c>
      <c r="BA22" s="7">
        <v>16755</v>
      </c>
    </row>
    <row r="23" spans="2:53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ht="12.75">
      <c r="A24" s="5" t="s">
        <v>205</v>
      </c>
    </row>
    <row r="25" spans="1:53" ht="12.75">
      <c r="A25" t="s">
        <v>208</v>
      </c>
      <c r="B25" s="3">
        <f aca="true" t="shared" si="0" ref="B25:B32">B4/B$3*100</f>
        <v>68.05771545478517</v>
      </c>
      <c r="C25" s="3">
        <f aca="true" t="shared" si="1" ref="C25:BA30">C4/C$3*100</f>
        <v>70.00069081447026</v>
      </c>
      <c r="D25" s="3">
        <f t="shared" si="1"/>
        <v>68.74413357400722</v>
      </c>
      <c r="E25" s="3">
        <f t="shared" si="1"/>
        <v>67.7088685954599</v>
      </c>
      <c r="F25" s="3">
        <f t="shared" si="1"/>
        <v>70.2276598356568</v>
      </c>
      <c r="G25" s="3">
        <f t="shared" si="1"/>
        <v>68.85280803834173</v>
      </c>
      <c r="H25" s="3">
        <f t="shared" si="1"/>
        <v>65.39839275182453</v>
      </c>
      <c r="I25" s="3">
        <f t="shared" si="1"/>
        <v>67.69534521038358</v>
      </c>
      <c r="J25" s="3">
        <f t="shared" si="1"/>
        <v>68.48521771731562</v>
      </c>
      <c r="K25" s="3">
        <f t="shared" si="1"/>
        <v>45.972022002271096</v>
      </c>
      <c r="L25" s="3">
        <f t="shared" si="1"/>
        <v>66.43747508058232</v>
      </c>
      <c r="M25" s="3">
        <f t="shared" si="1"/>
        <v>70.23911569072193</v>
      </c>
      <c r="N25" s="3">
        <f t="shared" si="1"/>
        <v>71.1903580993949</v>
      </c>
      <c r="O25" s="3">
        <f t="shared" si="1"/>
        <v>71.45567396650662</v>
      </c>
      <c r="P25" s="3">
        <f t="shared" si="1"/>
        <v>67.63202235996114</v>
      </c>
      <c r="Q25" s="3">
        <f t="shared" si="1"/>
        <v>68.59122905989197</v>
      </c>
      <c r="R25" s="3">
        <f t="shared" si="1"/>
        <v>66.9712062202639</v>
      </c>
      <c r="S25" s="3">
        <f t="shared" si="1"/>
        <v>67.59351415514732</v>
      </c>
      <c r="T25" s="3">
        <f t="shared" si="1"/>
        <v>69.43074107580122</v>
      </c>
      <c r="U25" s="3">
        <f t="shared" si="1"/>
        <v>69.83097763175454</v>
      </c>
      <c r="V25" s="3">
        <f t="shared" si="1"/>
        <v>65.74392126592049</v>
      </c>
      <c r="W25" s="3">
        <f t="shared" si="1"/>
        <v>68.62265310150798</v>
      </c>
      <c r="X25" s="3">
        <f t="shared" si="1"/>
        <v>64.52401803910655</v>
      </c>
      <c r="Y25" s="3">
        <f t="shared" si="1"/>
        <v>68.0382897464934</v>
      </c>
      <c r="Z25" s="3">
        <f t="shared" si="1"/>
        <v>66.22991493446085</v>
      </c>
      <c r="AA25" s="3">
        <f t="shared" si="1"/>
        <v>71.40048966298878</v>
      </c>
      <c r="AB25" s="3">
        <f t="shared" si="1"/>
        <v>67.27968817922586</v>
      </c>
      <c r="AC25" s="3">
        <f t="shared" si="1"/>
        <v>66.19148123468287</v>
      </c>
      <c r="AD25" s="3">
        <f t="shared" si="1"/>
        <v>66.55983932367033</v>
      </c>
      <c r="AE25" s="3">
        <f t="shared" si="1"/>
        <v>66.3413497700239</v>
      </c>
      <c r="AF25" s="3">
        <f t="shared" si="1"/>
        <v>68.19361744267877</v>
      </c>
      <c r="AG25" s="3">
        <f t="shared" si="1"/>
        <v>70.30305304529563</v>
      </c>
      <c r="AH25" s="3">
        <f t="shared" si="1"/>
        <v>68.81046534438788</v>
      </c>
      <c r="AI25" s="3">
        <f t="shared" si="1"/>
        <v>65.74293666021431</v>
      </c>
      <c r="AJ25" s="3">
        <f t="shared" si="1"/>
        <v>68.92912002600244</v>
      </c>
      <c r="AK25" s="3">
        <f t="shared" si="1"/>
        <v>64.61159158785466</v>
      </c>
      <c r="AL25" s="3">
        <f t="shared" si="1"/>
        <v>67.32289300420872</v>
      </c>
      <c r="AM25" s="3">
        <f t="shared" si="1"/>
        <v>68.6698060706567</v>
      </c>
      <c r="AN25" s="3">
        <f t="shared" si="1"/>
        <v>65.80609316927128</v>
      </c>
      <c r="AO25" s="3">
        <f t="shared" si="1"/>
        <v>67.16319834842055</v>
      </c>
      <c r="AP25" s="3">
        <f t="shared" si="1"/>
        <v>64.9810001371124</v>
      </c>
      <c r="AQ25" s="3">
        <f t="shared" si="1"/>
        <v>69.94290199719138</v>
      </c>
      <c r="AR25" s="3">
        <f t="shared" si="1"/>
        <v>66.95378042688074</v>
      </c>
      <c r="AS25" s="3">
        <f t="shared" si="1"/>
        <v>69.31933960468538</v>
      </c>
      <c r="AT25" s="3">
        <f t="shared" si="1"/>
        <v>70.9798827433395</v>
      </c>
      <c r="AU25" s="3">
        <f t="shared" si="1"/>
        <v>76.33088590736095</v>
      </c>
      <c r="AV25" s="3">
        <f t="shared" si="1"/>
        <v>65.56139198949442</v>
      </c>
      <c r="AW25" s="3">
        <f t="shared" si="1"/>
        <v>68.45785727702523</v>
      </c>
      <c r="AX25" s="3">
        <f t="shared" si="1"/>
        <v>66.00019019123906</v>
      </c>
      <c r="AY25" s="3">
        <f t="shared" si="1"/>
        <v>68.44100526693832</v>
      </c>
      <c r="AZ25" s="3">
        <f t="shared" si="1"/>
        <v>66.52845898191643</v>
      </c>
      <c r="BA25" s="3">
        <f t="shared" si="1"/>
        <v>67.40268997148878</v>
      </c>
    </row>
    <row r="26" spans="1:53" ht="12.75">
      <c r="A26" t="s">
        <v>166</v>
      </c>
      <c r="B26" s="3">
        <f t="shared" si="0"/>
        <v>51.662096910582214</v>
      </c>
      <c r="C26" s="3">
        <f aca="true" t="shared" si="2" ref="C26:Q26">C5/C$3*100</f>
        <v>52.20922467589288</v>
      </c>
      <c r="D26" s="3">
        <f t="shared" si="2"/>
        <v>52.49007220216606</v>
      </c>
      <c r="E26" s="3">
        <f t="shared" si="2"/>
        <v>51.87445399975912</v>
      </c>
      <c r="F26" s="3">
        <f t="shared" si="2"/>
        <v>54.320818340149</v>
      </c>
      <c r="G26" s="3">
        <f t="shared" si="2"/>
        <v>51.09232739307669</v>
      </c>
      <c r="H26" s="3">
        <f t="shared" si="2"/>
        <v>51.782132600989726</v>
      </c>
      <c r="I26" s="3">
        <f t="shared" si="2"/>
        <v>51.969162691004634</v>
      </c>
      <c r="J26" s="3">
        <f t="shared" si="2"/>
        <v>51.26131433774302</v>
      </c>
      <c r="K26" s="3">
        <f t="shared" si="2"/>
        <v>22.80400099863895</v>
      </c>
      <c r="L26" s="3">
        <f t="shared" si="2"/>
        <v>50.36765164141157</v>
      </c>
      <c r="M26" s="3">
        <f t="shared" si="2"/>
        <v>51.51729544842964</v>
      </c>
      <c r="N26" s="3">
        <f t="shared" si="2"/>
        <v>53.58520980061502</v>
      </c>
      <c r="O26" s="3">
        <f t="shared" si="2"/>
        <v>58.87659828168085</v>
      </c>
      <c r="P26" s="3">
        <f t="shared" si="2"/>
        <v>51.26318143795684</v>
      </c>
      <c r="Q26" s="3">
        <f t="shared" si="2"/>
        <v>53.56567162007032</v>
      </c>
      <c r="R26" s="3">
        <f t="shared" si="1"/>
        <v>55.100254421044205</v>
      </c>
      <c r="S26" s="3">
        <f t="shared" si="1"/>
        <v>54.71904082413278</v>
      </c>
      <c r="T26" s="3">
        <f t="shared" si="1"/>
        <v>53.93679427302224</v>
      </c>
      <c r="U26" s="3">
        <f t="shared" si="1"/>
        <v>48.88116503517701</v>
      </c>
      <c r="V26" s="3">
        <f t="shared" si="1"/>
        <v>52.51871864145118</v>
      </c>
      <c r="W26" s="3">
        <f t="shared" si="1"/>
        <v>50.207965332211934</v>
      </c>
      <c r="X26" s="3">
        <f t="shared" si="1"/>
        <v>49.023031781239</v>
      </c>
      <c r="Y26" s="3">
        <f t="shared" si="1"/>
        <v>51.449667574566234</v>
      </c>
      <c r="Z26" s="3">
        <f t="shared" si="1"/>
        <v>53.729644504035875</v>
      </c>
      <c r="AA26" s="3">
        <f t="shared" si="1"/>
        <v>49.773229845360525</v>
      </c>
      <c r="AB26" s="3">
        <f t="shared" si="1"/>
        <v>51.985287483698585</v>
      </c>
      <c r="AC26" s="3">
        <f t="shared" si="1"/>
        <v>53.550229042538064</v>
      </c>
      <c r="AD26" s="3">
        <f t="shared" si="1"/>
        <v>54.18863256998067</v>
      </c>
      <c r="AE26" s="3">
        <f t="shared" si="1"/>
        <v>49.68295913680749</v>
      </c>
      <c r="AF26" s="3">
        <f t="shared" si="1"/>
        <v>55.29597181662263</v>
      </c>
      <c r="AG26" s="3">
        <f t="shared" si="1"/>
        <v>53.45878560159496</v>
      </c>
      <c r="AH26" s="3">
        <f t="shared" si="1"/>
        <v>50.41779073146196</v>
      </c>
      <c r="AI26" s="3">
        <f t="shared" si="1"/>
        <v>46.614414909747396</v>
      </c>
      <c r="AJ26" s="3">
        <f t="shared" si="1"/>
        <v>52.5331791406996</v>
      </c>
      <c r="AK26" s="3">
        <f t="shared" si="1"/>
        <v>53.444266426082635</v>
      </c>
      <c r="AL26" s="3">
        <f t="shared" si="1"/>
        <v>51.41508574549353</v>
      </c>
      <c r="AM26" s="3">
        <f t="shared" si="1"/>
        <v>53.46157657083811</v>
      </c>
      <c r="AN26" s="3">
        <f t="shared" si="1"/>
        <v>51.92472499911901</v>
      </c>
      <c r="AO26" s="3">
        <f t="shared" si="1"/>
        <v>51.65734666693741</v>
      </c>
      <c r="AP26" s="3">
        <f t="shared" si="1"/>
        <v>48.17469100738448</v>
      </c>
      <c r="AQ26" s="3">
        <f t="shared" si="1"/>
        <v>51.05714103167577</v>
      </c>
      <c r="AR26" s="3">
        <f t="shared" si="1"/>
        <v>54.226946200623615</v>
      </c>
      <c r="AS26" s="3">
        <f t="shared" si="1"/>
        <v>52.57545663608617</v>
      </c>
      <c r="AT26" s="3">
        <f t="shared" si="1"/>
        <v>53.96388432097259</v>
      </c>
      <c r="AU26" s="3">
        <f t="shared" si="1"/>
        <v>63.16027384172679</v>
      </c>
      <c r="AV26" s="3">
        <f t="shared" si="1"/>
        <v>52.533307845109164</v>
      </c>
      <c r="AW26" s="3">
        <f t="shared" si="1"/>
        <v>52.83262688238213</v>
      </c>
      <c r="AX26" s="3">
        <f t="shared" si="1"/>
        <v>52.038216111839496</v>
      </c>
      <c r="AY26" s="3">
        <f t="shared" si="1"/>
        <v>53.97274335658354</v>
      </c>
      <c r="AZ26" s="3">
        <f t="shared" si="1"/>
        <v>53.18175102084677</v>
      </c>
      <c r="BA26" s="3">
        <f t="shared" si="1"/>
        <v>54.84225858435602</v>
      </c>
    </row>
    <row r="27" spans="1:53" ht="12.75">
      <c r="A27" t="s">
        <v>209</v>
      </c>
      <c r="B27" s="3">
        <f t="shared" si="0"/>
        <v>16.39561854420295</v>
      </c>
      <c r="C27" s="3">
        <f t="shared" si="1"/>
        <v>17.791466138577384</v>
      </c>
      <c r="D27" s="3">
        <f t="shared" si="1"/>
        <v>16.254061371841154</v>
      </c>
      <c r="E27" s="3">
        <f t="shared" si="1"/>
        <v>15.83441459570079</v>
      </c>
      <c r="F27" s="3">
        <f t="shared" si="1"/>
        <v>15.906841495507798</v>
      </c>
      <c r="G27" s="3">
        <f t="shared" si="1"/>
        <v>17.76048064526505</v>
      </c>
      <c r="H27" s="3">
        <f t="shared" si="1"/>
        <v>13.616260150834803</v>
      </c>
      <c r="I27" s="3">
        <f t="shared" si="1"/>
        <v>15.72618251937895</v>
      </c>
      <c r="J27" s="3">
        <f t="shared" si="1"/>
        <v>17.2239033795726</v>
      </c>
      <c r="K27" s="3">
        <f t="shared" si="1"/>
        <v>23.16802100363215</v>
      </c>
      <c r="L27" s="3">
        <f t="shared" si="1"/>
        <v>16.069823439170744</v>
      </c>
      <c r="M27" s="3">
        <f t="shared" si="1"/>
        <v>18.72182024229228</v>
      </c>
      <c r="N27" s="3">
        <f t="shared" si="1"/>
        <v>17.60514829877988</v>
      </c>
      <c r="O27" s="3">
        <f t="shared" si="1"/>
        <v>12.579075684825773</v>
      </c>
      <c r="P27" s="3">
        <f t="shared" si="1"/>
        <v>16.368840922004306</v>
      </c>
      <c r="Q27" s="3">
        <f t="shared" si="1"/>
        <v>15.025557439821668</v>
      </c>
      <c r="R27" s="3">
        <f t="shared" si="1"/>
        <v>11.870951799219682</v>
      </c>
      <c r="S27" s="3">
        <f t="shared" si="1"/>
        <v>12.87447333101453</v>
      </c>
      <c r="T27" s="3">
        <f t="shared" si="1"/>
        <v>15.493946802778996</v>
      </c>
      <c r="U27" s="3">
        <f t="shared" si="1"/>
        <v>20.949812596577523</v>
      </c>
      <c r="V27" s="3">
        <f t="shared" si="1"/>
        <v>13.225202624469318</v>
      </c>
      <c r="W27" s="3">
        <f t="shared" si="1"/>
        <v>18.414687769296048</v>
      </c>
      <c r="X27" s="3">
        <f t="shared" si="1"/>
        <v>15.500986257867556</v>
      </c>
      <c r="Y27" s="3">
        <f t="shared" si="1"/>
        <v>16.588622171927174</v>
      </c>
      <c r="Z27" s="3">
        <f t="shared" si="1"/>
        <v>12.500270430424978</v>
      </c>
      <c r="AA27" s="3">
        <f t="shared" si="1"/>
        <v>21.62725981762825</v>
      </c>
      <c r="AB27" s="3">
        <f t="shared" si="1"/>
        <v>15.294400695527283</v>
      </c>
      <c r="AC27" s="3">
        <f t="shared" si="1"/>
        <v>12.641252192144803</v>
      </c>
      <c r="AD27" s="3">
        <f t="shared" si="1"/>
        <v>12.371206753689671</v>
      </c>
      <c r="AE27" s="3">
        <f t="shared" si="1"/>
        <v>16.658390633216406</v>
      </c>
      <c r="AF27" s="3">
        <f t="shared" si="1"/>
        <v>12.89764562605614</v>
      </c>
      <c r="AG27" s="3">
        <f t="shared" si="1"/>
        <v>16.844267443700655</v>
      </c>
      <c r="AH27" s="3">
        <f t="shared" si="1"/>
        <v>18.392674612925923</v>
      </c>
      <c r="AI27" s="3">
        <f t="shared" si="1"/>
        <v>19.12852175046692</v>
      </c>
      <c r="AJ27" s="3">
        <f t="shared" si="1"/>
        <v>16.39594088530284</v>
      </c>
      <c r="AK27" s="3">
        <f t="shared" si="1"/>
        <v>11.167325161772027</v>
      </c>
      <c r="AL27" s="3">
        <f t="shared" si="1"/>
        <v>15.90780725871519</v>
      </c>
      <c r="AM27" s="3">
        <f t="shared" si="1"/>
        <v>15.208229499818593</v>
      </c>
      <c r="AN27" s="3">
        <f t="shared" si="1"/>
        <v>13.881368170152273</v>
      </c>
      <c r="AO27" s="3">
        <f t="shared" si="1"/>
        <v>15.50585168148314</v>
      </c>
      <c r="AP27" s="3">
        <f t="shared" si="1"/>
        <v>16.806309129727932</v>
      </c>
      <c r="AQ27" s="3">
        <f t="shared" si="1"/>
        <v>18.885760965515622</v>
      </c>
      <c r="AR27" s="3">
        <f t="shared" si="1"/>
        <v>12.726834226257127</v>
      </c>
      <c r="AS27" s="3">
        <f t="shared" si="1"/>
        <v>16.743882968599202</v>
      </c>
      <c r="AT27" s="3">
        <f t="shared" si="1"/>
        <v>17.0159984223669</v>
      </c>
      <c r="AU27" s="3">
        <f t="shared" si="1"/>
        <v>13.170612065634174</v>
      </c>
      <c r="AV27" s="3">
        <f t="shared" si="1"/>
        <v>13.028084144385248</v>
      </c>
      <c r="AW27" s="3">
        <f t="shared" si="1"/>
        <v>15.6252303946431</v>
      </c>
      <c r="AX27" s="3">
        <f t="shared" si="1"/>
        <v>13.961974079399559</v>
      </c>
      <c r="AY27" s="3">
        <f t="shared" si="1"/>
        <v>14.468261910354782</v>
      </c>
      <c r="AZ27" s="3">
        <f t="shared" si="1"/>
        <v>13.346707961069662</v>
      </c>
      <c r="BA27" s="3">
        <f t="shared" si="1"/>
        <v>12.560431387132764</v>
      </c>
    </row>
    <row r="28" spans="1:53" ht="12.75">
      <c r="A28" t="s">
        <v>167</v>
      </c>
      <c r="B28" s="3">
        <f t="shared" si="0"/>
        <v>4.16572600741063</v>
      </c>
      <c r="C28" s="3">
        <f t="shared" si="1"/>
        <v>3.6029428696433095</v>
      </c>
      <c r="D28" s="3">
        <f t="shared" si="1"/>
        <v>5.45216606498195</v>
      </c>
      <c r="E28" s="3">
        <f t="shared" si="1"/>
        <v>4.74842044529952</v>
      </c>
      <c r="F28" s="3">
        <f t="shared" si="1"/>
        <v>3.7689796450739235</v>
      </c>
      <c r="G28" s="3">
        <f t="shared" si="1"/>
        <v>5.167884188902422</v>
      </c>
      <c r="H28" s="3">
        <f t="shared" si="1"/>
        <v>4.029035639033721</v>
      </c>
      <c r="I28" s="3">
        <f t="shared" si="1"/>
        <v>3.6331789163151953</v>
      </c>
      <c r="J28" s="3">
        <f t="shared" si="1"/>
        <v>4.1735847035509614</v>
      </c>
      <c r="K28" s="3">
        <f t="shared" si="1"/>
        <v>4.229316496065846</v>
      </c>
      <c r="L28" s="3">
        <f t="shared" si="1"/>
        <v>4.0943027288566975</v>
      </c>
      <c r="M28" s="3">
        <f t="shared" si="1"/>
        <v>4.238900813572785</v>
      </c>
      <c r="N28" s="3">
        <f t="shared" si="1"/>
        <v>5.224680091260788</v>
      </c>
      <c r="O28" s="3">
        <f t="shared" si="1"/>
        <v>3.8812294392573117</v>
      </c>
      <c r="P28" s="3">
        <f t="shared" si="1"/>
        <v>4.092161229884975</v>
      </c>
      <c r="Q28" s="3">
        <f t="shared" si="1"/>
        <v>3.9237582748150284</v>
      </c>
      <c r="R28" s="3">
        <f t="shared" si="1"/>
        <v>3.320351247219989</v>
      </c>
      <c r="S28" s="3">
        <f t="shared" si="1"/>
        <v>3.561260286484804</v>
      </c>
      <c r="T28" s="3">
        <f t="shared" si="1"/>
        <v>3.6775601374786486</v>
      </c>
      <c r="U28" s="3">
        <f t="shared" si="1"/>
        <v>4.3395350269586785</v>
      </c>
      <c r="V28" s="3">
        <f t="shared" si="1"/>
        <v>3.7651485912774993</v>
      </c>
      <c r="W28" s="3">
        <f t="shared" si="1"/>
        <v>4.285665966128836</v>
      </c>
      <c r="X28" s="3">
        <f t="shared" si="1"/>
        <v>3.635444716358785</v>
      </c>
      <c r="Y28" s="3">
        <f t="shared" si="1"/>
        <v>4.072921479234406</v>
      </c>
      <c r="Z28" s="3">
        <f t="shared" si="1"/>
        <v>3.5941654569852046</v>
      </c>
      <c r="AA28" s="3">
        <f t="shared" si="1"/>
        <v>4.358612201056158</v>
      </c>
      <c r="AB28" s="3">
        <f t="shared" si="1"/>
        <v>3.731441897681302</v>
      </c>
      <c r="AC28" s="3">
        <f t="shared" si="1"/>
        <v>3.714866435997736</v>
      </c>
      <c r="AD28" s="3">
        <f t="shared" si="1"/>
        <v>3.3131987558992706</v>
      </c>
      <c r="AE28" s="3">
        <f t="shared" si="1"/>
        <v>5.544720534103692</v>
      </c>
      <c r="AF28" s="3">
        <f t="shared" si="1"/>
        <v>3.8476125459855117</v>
      </c>
      <c r="AG28" s="3">
        <f t="shared" si="1"/>
        <v>4.2159858645944315</v>
      </c>
      <c r="AH28" s="3">
        <f t="shared" si="1"/>
        <v>5.173525121280999</v>
      </c>
      <c r="AI28" s="3">
        <f t="shared" si="1"/>
        <v>4.416936144404168</v>
      </c>
      <c r="AJ28" s="3">
        <f t="shared" si="1"/>
        <v>3.9439810754297637</v>
      </c>
      <c r="AK28" s="3">
        <f t="shared" si="1"/>
        <v>3.3322704081632653</v>
      </c>
      <c r="AL28" s="3">
        <f t="shared" si="1"/>
        <v>3.8316621204006593</v>
      </c>
      <c r="AM28" s="3">
        <f t="shared" si="1"/>
        <v>3.841486173287054</v>
      </c>
      <c r="AN28" s="3">
        <f t="shared" si="1"/>
        <v>4.075583910602126</v>
      </c>
      <c r="AO28" s="3">
        <f t="shared" si="1"/>
        <v>3.8941152015186087</v>
      </c>
      <c r="AP28" s="3">
        <f t="shared" si="1"/>
        <v>3.9253324976005324</v>
      </c>
      <c r="AQ28" s="3">
        <f t="shared" si="1"/>
        <v>4.08917667522463</v>
      </c>
      <c r="AR28" s="3">
        <f t="shared" si="1"/>
        <v>3.6982549225654187</v>
      </c>
      <c r="AS28" s="3">
        <f t="shared" si="1"/>
        <v>3.850410115970003</v>
      </c>
      <c r="AT28" s="3">
        <f t="shared" si="1"/>
        <v>4.334487432902577</v>
      </c>
      <c r="AU28" s="3">
        <f t="shared" si="1"/>
        <v>3.767676580429243</v>
      </c>
      <c r="AV28" s="3">
        <f t="shared" si="1"/>
        <v>3.772534222096628</v>
      </c>
      <c r="AW28" s="3">
        <f t="shared" si="1"/>
        <v>3.7590032206160924</v>
      </c>
      <c r="AX28" s="3">
        <f t="shared" si="1"/>
        <v>4.072998215196104</v>
      </c>
      <c r="AY28" s="3">
        <f t="shared" si="1"/>
        <v>3.7252827975195557</v>
      </c>
      <c r="AZ28" s="3">
        <f t="shared" si="1"/>
        <v>3.7378918362960913</v>
      </c>
      <c r="BA28" s="3">
        <f t="shared" si="1"/>
        <v>3.86399322342052</v>
      </c>
    </row>
    <row r="29" spans="1:53" ht="12.75">
      <c r="A29" t="s">
        <v>168</v>
      </c>
      <c r="B29" s="3">
        <f t="shared" si="0"/>
        <v>12.229892536792319</v>
      </c>
      <c r="C29" s="3">
        <f t="shared" si="1"/>
        <v>14.188523268934073</v>
      </c>
      <c r="D29" s="3">
        <f t="shared" si="1"/>
        <v>10.801895306859207</v>
      </c>
      <c r="E29" s="3">
        <f t="shared" si="1"/>
        <v>11.085994150401273</v>
      </c>
      <c r="F29" s="3">
        <f t="shared" si="1"/>
        <v>12.137861850433875</v>
      </c>
      <c r="G29" s="3">
        <f t="shared" si="1"/>
        <v>12.592596456362628</v>
      </c>
      <c r="H29" s="3">
        <f t="shared" si="1"/>
        <v>9.58722451180108</v>
      </c>
      <c r="I29" s="3">
        <f t="shared" si="1"/>
        <v>12.093003603063757</v>
      </c>
      <c r="J29" s="3">
        <f t="shared" si="1"/>
        <v>13.050318676021638</v>
      </c>
      <c r="K29" s="3">
        <f t="shared" si="1"/>
        <v>18.9387045075663</v>
      </c>
      <c r="L29" s="3">
        <f t="shared" si="1"/>
        <v>11.975520710314047</v>
      </c>
      <c r="M29" s="3">
        <f t="shared" si="1"/>
        <v>14.482919428719496</v>
      </c>
      <c r="N29" s="3">
        <f t="shared" si="1"/>
        <v>12.380468207519096</v>
      </c>
      <c r="O29" s="3">
        <f t="shared" si="1"/>
        <v>8.69784624556846</v>
      </c>
      <c r="P29" s="3">
        <f t="shared" si="1"/>
        <v>12.276679692119329</v>
      </c>
      <c r="Q29" s="3">
        <f t="shared" si="1"/>
        <v>11.10179916500664</v>
      </c>
      <c r="R29" s="3">
        <f t="shared" si="1"/>
        <v>8.550600551999693</v>
      </c>
      <c r="S29" s="3">
        <f t="shared" si="1"/>
        <v>9.313213044529723</v>
      </c>
      <c r="T29" s="3">
        <f t="shared" si="1"/>
        <v>11.816386665300346</v>
      </c>
      <c r="U29" s="3">
        <f t="shared" si="1"/>
        <v>16.610277569618848</v>
      </c>
      <c r="V29" s="3">
        <f t="shared" si="1"/>
        <v>9.460054033191819</v>
      </c>
      <c r="W29" s="3">
        <f t="shared" si="1"/>
        <v>14.12902180316721</v>
      </c>
      <c r="X29" s="3">
        <f t="shared" si="1"/>
        <v>11.86554154150877</v>
      </c>
      <c r="Y29" s="3">
        <f t="shared" si="1"/>
        <v>12.51570069269277</v>
      </c>
      <c r="Z29" s="3">
        <f t="shared" si="1"/>
        <v>8.906104973439776</v>
      </c>
      <c r="AA29" s="3">
        <f t="shared" si="1"/>
        <v>17.268647616572093</v>
      </c>
      <c r="AB29" s="3">
        <f t="shared" si="1"/>
        <v>11.56295879784598</v>
      </c>
      <c r="AC29" s="3">
        <f t="shared" si="1"/>
        <v>8.926385756147067</v>
      </c>
      <c r="AD29" s="3">
        <f t="shared" si="1"/>
        <v>9.0580079977904</v>
      </c>
      <c r="AE29" s="3">
        <f t="shared" si="1"/>
        <v>11.113670099112712</v>
      </c>
      <c r="AF29" s="3">
        <f t="shared" si="1"/>
        <v>9.050033080070627</v>
      </c>
      <c r="AG29" s="3">
        <f t="shared" si="1"/>
        <v>12.628281579106226</v>
      </c>
      <c r="AH29" s="3">
        <f t="shared" si="1"/>
        <v>13.219149491644922</v>
      </c>
      <c r="AI29" s="3">
        <f t="shared" si="1"/>
        <v>14.711585606062751</v>
      </c>
      <c r="AJ29" s="3">
        <f t="shared" si="1"/>
        <v>12.451959809873076</v>
      </c>
      <c r="AK29" s="3">
        <f t="shared" si="1"/>
        <v>7.835054753608761</v>
      </c>
      <c r="AL29" s="3">
        <f t="shared" si="1"/>
        <v>12.07614513831453</v>
      </c>
      <c r="AM29" s="3">
        <f t="shared" si="1"/>
        <v>11.36674332653154</v>
      </c>
      <c r="AN29" s="3">
        <f t="shared" si="1"/>
        <v>9.805784259550146</v>
      </c>
      <c r="AO29" s="3">
        <f t="shared" si="1"/>
        <v>11.611736479964529</v>
      </c>
      <c r="AP29" s="3">
        <f t="shared" si="1"/>
        <v>12.880976632127398</v>
      </c>
      <c r="AQ29" s="3">
        <f t="shared" si="1"/>
        <v>14.796584290290992</v>
      </c>
      <c r="AR29" s="3">
        <f t="shared" si="1"/>
        <v>9.028579303691709</v>
      </c>
      <c r="AS29" s="3">
        <f t="shared" si="1"/>
        <v>12.893472852629198</v>
      </c>
      <c r="AT29" s="3">
        <f t="shared" si="1"/>
        <v>12.681510989464323</v>
      </c>
      <c r="AU29" s="3">
        <f t="shared" si="1"/>
        <v>9.402935485204932</v>
      </c>
      <c r="AV29" s="3">
        <f t="shared" si="1"/>
        <v>9.25554992228862</v>
      </c>
      <c r="AW29" s="3">
        <f t="shared" si="1"/>
        <v>11.866227174027008</v>
      </c>
      <c r="AX29" s="3">
        <f t="shared" si="1"/>
        <v>9.888975864203456</v>
      </c>
      <c r="AY29" s="3">
        <f t="shared" si="1"/>
        <v>10.742979112835226</v>
      </c>
      <c r="AZ29" s="3">
        <f t="shared" si="1"/>
        <v>9.608816124773572</v>
      </c>
      <c r="BA29" s="3">
        <f t="shared" si="1"/>
        <v>8.696438163712243</v>
      </c>
    </row>
    <row r="30" spans="1:53" ht="12.75">
      <c r="A30" t="s">
        <v>210</v>
      </c>
      <c r="B30" s="3">
        <f t="shared" si="0"/>
        <v>31.94228454521484</v>
      </c>
      <c r="C30" s="3">
        <f t="shared" si="1"/>
        <v>29.99930918552974</v>
      </c>
      <c r="D30" s="3">
        <f t="shared" si="1"/>
        <v>31.255866425992778</v>
      </c>
      <c r="E30" s="3">
        <f t="shared" si="1"/>
        <v>32.29113140454009</v>
      </c>
      <c r="F30" s="3">
        <f t="shared" si="1"/>
        <v>29.772340164343202</v>
      </c>
      <c r="G30" s="3">
        <f t="shared" si="1"/>
        <v>31.147191961658265</v>
      </c>
      <c r="H30" s="3">
        <f t="shared" si="1"/>
        <v>34.601607248175476</v>
      </c>
      <c r="I30" s="3">
        <f t="shared" si="1"/>
        <v>32.304654789616414</v>
      </c>
      <c r="J30" s="3">
        <f t="shared" si="1"/>
        <v>31.51478228268438</v>
      </c>
      <c r="K30" s="3">
        <f t="shared" si="1"/>
        <v>54.027977997728904</v>
      </c>
      <c r="L30" s="3">
        <f t="shared" si="1"/>
        <v>33.56252491941768</v>
      </c>
      <c r="M30" s="3">
        <f t="shared" si="1"/>
        <v>29.76088430927807</v>
      </c>
      <c r="N30" s="3">
        <f t="shared" si="1"/>
        <v>28.809641900605097</v>
      </c>
      <c r="O30" s="3">
        <f t="shared" si="1"/>
        <v>28.544326033493384</v>
      </c>
      <c r="P30" s="3">
        <f t="shared" si="1"/>
        <v>32.36797764003886</v>
      </c>
      <c r="Q30" s="3">
        <f t="shared" si="1"/>
        <v>31.408770940108017</v>
      </c>
      <c r="R30" s="3">
        <f aca="true" t="shared" si="3" ref="C30:BA32">R9/R$3*100</f>
        <v>33.02879377973611</v>
      </c>
      <c r="S30" s="3">
        <f t="shared" si="3"/>
        <v>32.40648584485269</v>
      </c>
      <c r="T30" s="3">
        <f t="shared" si="3"/>
        <v>30.569258924198767</v>
      </c>
      <c r="U30" s="3">
        <f t="shared" si="3"/>
        <v>30.169022368245464</v>
      </c>
      <c r="V30" s="3">
        <f t="shared" si="3"/>
        <v>34.2560787340795</v>
      </c>
      <c r="W30" s="3">
        <f t="shared" si="3"/>
        <v>31.37734689849202</v>
      </c>
      <c r="X30" s="3">
        <f t="shared" si="3"/>
        <v>35.47598196089344</v>
      </c>
      <c r="Y30" s="3">
        <f t="shared" si="3"/>
        <v>31.96171025350659</v>
      </c>
      <c r="Z30" s="3">
        <f t="shared" si="3"/>
        <v>33.77008506553915</v>
      </c>
      <c r="AA30" s="3">
        <f t="shared" si="3"/>
        <v>28.599510337011218</v>
      </c>
      <c r="AB30" s="3">
        <f t="shared" si="3"/>
        <v>32.72031182077414</v>
      </c>
      <c r="AC30" s="3">
        <f t="shared" si="3"/>
        <v>33.80851876531713</v>
      </c>
      <c r="AD30" s="3">
        <f t="shared" si="3"/>
        <v>33.44016067632966</v>
      </c>
      <c r="AE30" s="3">
        <f t="shared" si="3"/>
        <v>33.658650229976104</v>
      </c>
      <c r="AF30" s="3">
        <f t="shared" si="3"/>
        <v>31.806382557321232</v>
      </c>
      <c r="AG30" s="3">
        <f t="shared" si="3"/>
        <v>29.69694695470438</v>
      </c>
      <c r="AH30" s="3">
        <f t="shared" si="3"/>
        <v>31.18953465561211</v>
      </c>
      <c r="AI30" s="3">
        <f t="shared" si="3"/>
        <v>34.25706333978568</v>
      </c>
      <c r="AJ30" s="3">
        <f t="shared" si="3"/>
        <v>31.070879973997556</v>
      </c>
      <c r="AK30" s="3">
        <f t="shared" si="3"/>
        <v>35.388408412145345</v>
      </c>
      <c r="AL30" s="3">
        <f t="shared" si="3"/>
        <v>32.677106995791284</v>
      </c>
      <c r="AM30" s="3">
        <f t="shared" si="3"/>
        <v>31.3301939293433</v>
      </c>
      <c r="AN30" s="3">
        <f t="shared" si="3"/>
        <v>34.19390683072872</v>
      </c>
      <c r="AO30" s="3">
        <f t="shared" si="3"/>
        <v>32.83680165157945</v>
      </c>
      <c r="AP30" s="3">
        <f t="shared" si="3"/>
        <v>35.01899986288759</v>
      </c>
      <c r="AQ30" s="3">
        <f t="shared" si="3"/>
        <v>30.057098002808612</v>
      </c>
      <c r="AR30" s="3">
        <f t="shared" si="3"/>
        <v>33.04621957311926</v>
      </c>
      <c r="AS30" s="3">
        <f t="shared" si="3"/>
        <v>30.680660395314625</v>
      </c>
      <c r="AT30" s="3">
        <f t="shared" si="3"/>
        <v>29.02011725666051</v>
      </c>
      <c r="AU30" s="3">
        <f t="shared" si="3"/>
        <v>23.66911409263904</v>
      </c>
      <c r="AV30" s="3">
        <f t="shared" si="3"/>
        <v>34.43860801050558</v>
      </c>
      <c r="AW30" s="3">
        <f t="shared" si="3"/>
        <v>31.542142722974774</v>
      </c>
      <c r="AX30" s="3">
        <f t="shared" si="3"/>
        <v>33.99980980876095</v>
      </c>
      <c r="AY30" s="3">
        <f t="shared" si="3"/>
        <v>31.55899473306168</v>
      </c>
      <c r="AZ30" s="3">
        <f t="shared" si="3"/>
        <v>33.47154101808357</v>
      </c>
      <c r="BA30" s="3">
        <f t="shared" si="3"/>
        <v>32.59731002851122</v>
      </c>
    </row>
    <row r="31" spans="1:53" ht="12.75">
      <c r="A31" t="s">
        <v>169</v>
      </c>
      <c r="B31" s="3">
        <f t="shared" si="0"/>
        <v>25.815366824497065</v>
      </c>
      <c r="C31" s="3">
        <f t="shared" si="3"/>
        <v>26.12994220185599</v>
      </c>
      <c r="D31" s="3">
        <f t="shared" si="3"/>
        <v>23.4927797833935</v>
      </c>
      <c r="E31" s="3">
        <f t="shared" si="3"/>
        <v>24.825082692245996</v>
      </c>
      <c r="F31" s="3">
        <f t="shared" si="3"/>
        <v>25.566895816230232</v>
      </c>
      <c r="G31" s="3">
        <f t="shared" si="3"/>
        <v>23.544628427514176</v>
      </c>
      <c r="H31" s="3">
        <f t="shared" si="3"/>
        <v>26.27958109752641</v>
      </c>
      <c r="I31" s="3">
        <f t="shared" si="3"/>
        <v>26.444797836625256</v>
      </c>
      <c r="J31" s="3">
        <f t="shared" si="3"/>
        <v>24.98493653259065</v>
      </c>
      <c r="K31" s="3">
        <f t="shared" si="3"/>
        <v>43.78870732630528</v>
      </c>
      <c r="L31" s="3">
        <f t="shared" si="3"/>
        <v>26.622308328162088</v>
      </c>
      <c r="M31" s="3">
        <f t="shared" si="3"/>
        <v>23.633925176849548</v>
      </c>
      <c r="N31" s="3">
        <f t="shared" si="3"/>
        <v>21.86117448665807</v>
      </c>
      <c r="O31" s="3">
        <f t="shared" si="3"/>
        <v>22.39457462551502</v>
      </c>
      <c r="P31" s="3">
        <f t="shared" si="3"/>
        <v>26.782800304631387</v>
      </c>
      <c r="Q31" s="3">
        <f t="shared" si="3"/>
        <v>25.913899977143405</v>
      </c>
      <c r="R31" s="3">
        <f t="shared" si="3"/>
        <v>27.241759159679656</v>
      </c>
      <c r="S31" s="3">
        <f t="shared" si="3"/>
        <v>27.01507191024876</v>
      </c>
      <c r="T31" s="3">
        <f t="shared" si="3"/>
        <v>26.033117341559752</v>
      </c>
      <c r="U31" s="3">
        <f t="shared" si="3"/>
        <v>25.313199517165213</v>
      </c>
      <c r="V31" s="3">
        <f t="shared" si="3"/>
        <v>27.0106136626785</v>
      </c>
      <c r="W31" s="3">
        <f t="shared" si="3"/>
        <v>25.012330509137705</v>
      </c>
      <c r="X31" s="3">
        <f t="shared" si="3"/>
        <v>28.00583570007939</v>
      </c>
      <c r="Y31" s="3">
        <f t="shared" si="3"/>
        <v>26.24659207467335</v>
      </c>
      <c r="Z31" s="3">
        <f t="shared" si="3"/>
        <v>26.883053220179963</v>
      </c>
      <c r="AA31" s="3">
        <f t="shared" si="3"/>
        <v>24.627257906375366</v>
      </c>
      <c r="AB31" s="3">
        <f t="shared" si="3"/>
        <v>27.331160114353725</v>
      </c>
      <c r="AC31" s="3">
        <f t="shared" si="3"/>
        <v>27.441052564077545</v>
      </c>
      <c r="AD31" s="3">
        <f t="shared" si="3"/>
        <v>27.55244797233197</v>
      </c>
      <c r="AE31" s="3">
        <f t="shared" si="3"/>
        <v>24.86071635393023</v>
      </c>
      <c r="AF31" s="3">
        <f t="shared" si="3"/>
        <v>24.444275883575006</v>
      </c>
      <c r="AG31" s="3">
        <f t="shared" si="3"/>
        <v>24.51465014708066</v>
      </c>
      <c r="AH31" s="3">
        <f t="shared" si="3"/>
        <v>25.396514010186277</v>
      </c>
      <c r="AI31" s="3">
        <f t="shared" si="3"/>
        <v>28.096660554410885</v>
      </c>
      <c r="AJ31" s="3">
        <f t="shared" si="3"/>
        <v>25.39168898724239</v>
      </c>
      <c r="AK31" s="3">
        <f t="shared" si="3"/>
        <v>29.328957192633148</v>
      </c>
      <c r="AL31" s="3">
        <f t="shared" si="3"/>
        <v>27.343141451441628</v>
      </c>
      <c r="AM31" s="3">
        <f t="shared" si="3"/>
        <v>26.712498686948376</v>
      </c>
      <c r="AN31" s="3">
        <f t="shared" si="3"/>
        <v>26.064182742593477</v>
      </c>
      <c r="AO31" s="3">
        <f t="shared" si="3"/>
        <v>27.652086465091188</v>
      </c>
      <c r="AP31" s="3">
        <f t="shared" si="3"/>
        <v>28.567860850488707</v>
      </c>
      <c r="AQ31" s="3">
        <f t="shared" si="3"/>
        <v>24.979039726075627</v>
      </c>
      <c r="AR31" s="3">
        <f t="shared" si="3"/>
        <v>27.57670244104119</v>
      </c>
      <c r="AS31" s="3">
        <f t="shared" si="3"/>
        <v>25.81395088460996</v>
      </c>
      <c r="AT31" s="3">
        <f t="shared" si="3"/>
        <v>23.6988652240918</v>
      </c>
      <c r="AU31" s="3">
        <f t="shared" si="3"/>
        <v>17.78973050745707</v>
      </c>
      <c r="AV31" s="3">
        <f t="shared" si="3"/>
        <v>26.22738266412893</v>
      </c>
      <c r="AW31" s="3">
        <f t="shared" si="3"/>
        <v>25.07831102341347</v>
      </c>
      <c r="AX31" s="3">
        <f t="shared" si="3"/>
        <v>26.165603738314463</v>
      </c>
      <c r="AY31" s="3">
        <f t="shared" si="3"/>
        <v>27.10008812175738</v>
      </c>
      <c r="AZ31" s="3">
        <f t="shared" si="3"/>
        <v>26.762447806330787</v>
      </c>
      <c r="BA31" s="3">
        <f t="shared" si="3"/>
        <v>26.331556547250113</v>
      </c>
    </row>
    <row r="32" spans="1:53" ht="12.75">
      <c r="A32" t="s">
        <v>170</v>
      </c>
      <c r="B32" s="3">
        <f t="shared" si="0"/>
        <v>6.126917720717769</v>
      </c>
      <c r="C32" s="3">
        <f t="shared" si="3"/>
        <v>3.869366983673751</v>
      </c>
      <c r="D32" s="3">
        <f t="shared" si="3"/>
        <v>7.763086642599277</v>
      </c>
      <c r="E32" s="3">
        <f t="shared" si="3"/>
        <v>7.466048712294097</v>
      </c>
      <c r="F32" s="3">
        <f t="shared" si="3"/>
        <v>4.205444348112969</v>
      </c>
      <c r="G32" s="3">
        <f t="shared" si="3"/>
        <v>7.602563534144087</v>
      </c>
      <c r="H32" s="3">
        <f t="shared" si="3"/>
        <v>8.322026150649062</v>
      </c>
      <c r="I32" s="3">
        <f t="shared" si="3"/>
        <v>5.859856952991158</v>
      </c>
      <c r="J32" s="3">
        <f t="shared" si="3"/>
        <v>6.529845750093728</v>
      </c>
      <c r="K32" s="3">
        <f t="shared" si="3"/>
        <v>10.239270671423624</v>
      </c>
      <c r="L32" s="3">
        <f t="shared" si="3"/>
        <v>6.940216591255598</v>
      </c>
      <c r="M32" s="3">
        <f t="shared" si="3"/>
        <v>6.126959132428521</v>
      </c>
      <c r="N32" s="3">
        <f t="shared" si="3"/>
        <v>6.9484674139470295</v>
      </c>
      <c r="O32" s="3">
        <f t="shared" si="3"/>
        <v>6.149751407978367</v>
      </c>
      <c r="P32" s="3">
        <f t="shared" si="3"/>
        <v>5.585177335407475</v>
      </c>
      <c r="Q32" s="3">
        <f t="shared" si="3"/>
        <v>5.494870962964612</v>
      </c>
      <c r="R32" s="3">
        <f t="shared" si="3"/>
        <v>5.787034620056453</v>
      </c>
      <c r="S32" s="3">
        <f t="shared" si="3"/>
        <v>5.391413934603922</v>
      </c>
      <c r="T32" s="3">
        <f t="shared" si="3"/>
        <v>4.536141582639014</v>
      </c>
      <c r="U32" s="3">
        <f t="shared" si="3"/>
        <v>4.85582285108025</v>
      </c>
      <c r="V32" s="3">
        <f t="shared" si="3"/>
        <v>7.2454650714010045</v>
      </c>
      <c r="W32" s="3">
        <f t="shared" si="3"/>
        <v>6.365016389354315</v>
      </c>
      <c r="X32" s="3">
        <f t="shared" si="3"/>
        <v>7.470146260814052</v>
      </c>
      <c r="Y32" s="3">
        <f t="shared" si="3"/>
        <v>5.715118178833234</v>
      </c>
      <c r="Z32" s="3">
        <f t="shared" si="3"/>
        <v>6.887031845359176</v>
      </c>
      <c r="AA32" s="3">
        <f t="shared" si="3"/>
        <v>3.9722524306358546</v>
      </c>
      <c r="AB32" s="3">
        <f t="shared" si="3"/>
        <v>5.389151706420413</v>
      </c>
      <c r="AC32" s="3">
        <f t="shared" si="3"/>
        <v>6.36746620123959</v>
      </c>
      <c r="AD32" s="3">
        <f t="shared" si="3"/>
        <v>5.887712703997694</v>
      </c>
      <c r="AE32" s="3">
        <f t="shared" si="3"/>
        <v>8.797933876045876</v>
      </c>
      <c r="AF32" s="3">
        <f t="shared" si="3"/>
        <v>7.362106673746223</v>
      </c>
      <c r="AG32" s="3">
        <f t="shared" si="3"/>
        <v>5.182296807623722</v>
      </c>
      <c r="AH32" s="3">
        <f t="shared" si="3"/>
        <v>5.793020645425837</v>
      </c>
      <c r="AI32" s="3">
        <f t="shared" si="3"/>
        <v>6.1604027853747985</v>
      </c>
      <c r="AJ32" s="3">
        <f t="shared" si="3"/>
        <v>5.679190986755164</v>
      </c>
      <c r="AK32" s="3">
        <f t="shared" si="3"/>
        <v>6.059451219512195</v>
      </c>
      <c r="AL32" s="3">
        <f t="shared" si="3"/>
        <v>5.333965544349655</v>
      </c>
      <c r="AM32" s="3">
        <f t="shared" si="3"/>
        <v>4.617695242394917</v>
      </c>
      <c r="AN32" s="3">
        <f t="shared" si="3"/>
        <v>8.129724088135243</v>
      </c>
      <c r="AO32" s="3">
        <f t="shared" si="3"/>
        <v>5.184715186488265</v>
      </c>
      <c r="AP32" s="3">
        <f t="shared" si="3"/>
        <v>6.45113901239888</v>
      </c>
      <c r="AQ32" s="3">
        <f t="shared" si="3"/>
        <v>5.078058276732988</v>
      </c>
      <c r="AR32" s="3">
        <f t="shared" si="3"/>
        <v>5.469517132078073</v>
      </c>
      <c r="AS32" s="3">
        <f t="shared" si="3"/>
        <v>4.866709510704665</v>
      </c>
      <c r="AT32" s="3">
        <f t="shared" si="3"/>
        <v>5.32125203256871</v>
      </c>
      <c r="AU32" s="3">
        <f t="shared" si="3"/>
        <v>5.879383585181975</v>
      </c>
      <c r="AV32" s="3">
        <f t="shared" si="3"/>
        <v>8.211225346376654</v>
      </c>
      <c r="AW32" s="3">
        <f t="shared" si="3"/>
        <v>6.463831699561311</v>
      </c>
      <c r="AX32" s="3">
        <f t="shared" si="3"/>
        <v>7.834206070446482</v>
      </c>
      <c r="AY32" s="3">
        <f t="shared" si="3"/>
        <v>4.458906611304297</v>
      </c>
      <c r="AZ32" s="3">
        <f t="shared" si="3"/>
        <v>6.709093211752787</v>
      </c>
      <c r="BA32" s="3">
        <f t="shared" si="3"/>
        <v>6.265753481261105</v>
      </c>
    </row>
    <row r="34" ht="12.75">
      <c r="A34" s="5" t="s">
        <v>204</v>
      </c>
    </row>
    <row r="35" spans="1:53" ht="12.75">
      <c r="A35" t="s">
        <v>208</v>
      </c>
      <c r="B35" s="3">
        <f aca="true" t="shared" si="4" ref="B35:B42">B15/B$14*100</f>
        <v>66.43313857160575</v>
      </c>
      <c r="C35" s="3">
        <f aca="true" t="shared" si="5" ref="C35:BA40">C15/C$14*100</f>
        <v>67.75910915807539</v>
      </c>
      <c r="D35" s="3">
        <f t="shared" si="5"/>
        <v>66.16729572421704</v>
      </c>
      <c r="E35" s="3">
        <f t="shared" si="5"/>
        <v>66.21279383785736</v>
      </c>
      <c r="F35" s="3">
        <f t="shared" si="5"/>
        <v>67.63332066352595</v>
      </c>
      <c r="G35" s="3">
        <f t="shared" si="5"/>
        <v>68.71376962254338</v>
      </c>
      <c r="H35" s="3">
        <f t="shared" si="5"/>
        <v>63.94381175020326</v>
      </c>
      <c r="I35" s="3">
        <f t="shared" si="5"/>
        <v>66.27303737837205</v>
      </c>
      <c r="J35" s="3">
        <f t="shared" si="5"/>
        <v>67.40666730938337</v>
      </c>
      <c r="K35" s="3">
        <f t="shared" si="5"/>
        <v>42.261732912896925</v>
      </c>
      <c r="L35" s="3">
        <f t="shared" si="5"/>
        <v>65.16108366723704</v>
      </c>
      <c r="M35" s="3">
        <f t="shared" si="5"/>
        <v>68.54699262379573</v>
      </c>
      <c r="N35" s="3">
        <f t="shared" si="5"/>
        <v>68.9393373713593</v>
      </c>
      <c r="O35" s="3">
        <f t="shared" si="5"/>
        <v>69.57860436859691</v>
      </c>
      <c r="P35" s="3">
        <f t="shared" si="5"/>
        <v>65.8053013331481</v>
      </c>
      <c r="Q35" s="3">
        <f t="shared" si="5"/>
        <v>66.90739259054399</v>
      </c>
      <c r="R35" s="3">
        <f t="shared" si="5"/>
        <v>64.67334001322881</v>
      </c>
      <c r="S35" s="3">
        <f t="shared" si="5"/>
        <v>66.01075806405203</v>
      </c>
      <c r="T35" s="3">
        <f t="shared" si="5"/>
        <v>66.85630230847721</v>
      </c>
      <c r="U35" s="3">
        <f t="shared" si="5"/>
        <v>67.1224744844824</v>
      </c>
      <c r="V35" s="3">
        <f t="shared" si="5"/>
        <v>62.92337483108078</v>
      </c>
      <c r="W35" s="3">
        <f t="shared" si="5"/>
        <v>67.10232882321598</v>
      </c>
      <c r="X35" s="3">
        <f t="shared" si="5"/>
        <v>62.958138256627706</v>
      </c>
      <c r="Y35" s="3">
        <f t="shared" si="5"/>
        <v>65.95397607958459</v>
      </c>
      <c r="Z35" s="3">
        <f t="shared" si="5"/>
        <v>64.63192551648672</v>
      </c>
      <c r="AA35" s="3">
        <f t="shared" si="5"/>
        <v>69.03460217536262</v>
      </c>
      <c r="AB35" s="3">
        <f t="shared" si="5"/>
        <v>65.33615983424895</v>
      </c>
      <c r="AC35" s="3">
        <f t="shared" si="5"/>
        <v>62.76430822715432</v>
      </c>
      <c r="AD35" s="3">
        <f t="shared" si="5"/>
        <v>64.7880409912221</v>
      </c>
      <c r="AE35" s="3">
        <f t="shared" si="5"/>
        <v>65.25426086956521</v>
      </c>
      <c r="AF35" s="3">
        <f t="shared" si="5"/>
        <v>66.32271813755244</v>
      </c>
      <c r="AG35" s="3">
        <f t="shared" si="5"/>
        <v>69.27058574646276</v>
      </c>
      <c r="AH35" s="3">
        <f t="shared" si="5"/>
        <v>65.54223870507143</v>
      </c>
      <c r="AI35" s="3">
        <f t="shared" si="5"/>
        <v>63.541222683732926</v>
      </c>
      <c r="AJ35" s="3">
        <f t="shared" si="5"/>
        <v>66.73085626629606</v>
      </c>
      <c r="AK35" s="3">
        <f t="shared" si="5"/>
        <v>60.78266807021537</v>
      </c>
      <c r="AL35" s="3">
        <f t="shared" si="5"/>
        <v>64.98688479363778</v>
      </c>
      <c r="AM35" s="3">
        <f t="shared" si="5"/>
        <v>66.77852716628436</v>
      </c>
      <c r="AN35" s="3">
        <f t="shared" si="5"/>
        <v>63.43030459439424</v>
      </c>
      <c r="AO35" s="3">
        <f t="shared" si="5"/>
        <v>64.98046186976279</v>
      </c>
      <c r="AP35" s="3">
        <f t="shared" si="5"/>
        <v>62.756528046421664</v>
      </c>
      <c r="AQ35" s="3">
        <f t="shared" si="5"/>
        <v>67.53430110577449</v>
      </c>
      <c r="AR35" s="3">
        <f t="shared" si="5"/>
        <v>64.21829329593336</v>
      </c>
      <c r="AS35" s="3">
        <f t="shared" si="5"/>
        <v>67.34076530186658</v>
      </c>
      <c r="AT35" s="3">
        <f t="shared" si="5"/>
        <v>69.90019985580975</v>
      </c>
      <c r="AU35" s="3">
        <f t="shared" si="5"/>
        <v>75.2238826376451</v>
      </c>
      <c r="AV35" s="3">
        <f t="shared" si="5"/>
        <v>62.53265845688304</v>
      </c>
      <c r="AW35" s="3">
        <f t="shared" si="5"/>
        <v>66.98786475911125</v>
      </c>
      <c r="AX35" s="3">
        <f t="shared" si="5"/>
        <v>64.40481115814961</v>
      </c>
      <c r="AY35" s="3">
        <f t="shared" si="5"/>
        <v>65.76480923136138</v>
      </c>
      <c r="AZ35" s="3">
        <f t="shared" si="5"/>
        <v>64.43274052447443</v>
      </c>
      <c r="BA35" s="3">
        <f t="shared" si="5"/>
        <v>64.63533425306001</v>
      </c>
    </row>
    <row r="36" spans="1:53" ht="12.75">
      <c r="A36" t="s">
        <v>166</v>
      </c>
      <c r="B36" s="3">
        <f t="shared" si="4"/>
        <v>48.416871399581474</v>
      </c>
      <c r="C36" s="3">
        <f aca="true" t="shared" si="6" ref="C36:Q36">C16/C$14*100</f>
        <v>47.91168447030483</v>
      </c>
      <c r="D36" s="3">
        <f t="shared" si="6"/>
        <v>49.429973106820945</v>
      </c>
      <c r="E36" s="3">
        <f t="shared" si="6"/>
        <v>48.13275150252626</v>
      </c>
      <c r="F36" s="3">
        <f t="shared" si="6"/>
        <v>49.54101007424042</v>
      </c>
      <c r="G36" s="3">
        <f t="shared" si="6"/>
        <v>49.40020662297064</v>
      </c>
      <c r="H36" s="3">
        <f t="shared" si="6"/>
        <v>49.23781013225416</v>
      </c>
      <c r="I36" s="3">
        <f t="shared" si="6"/>
        <v>49.013155255647526</v>
      </c>
      <c r="J36" s="3">
        <f t="shared" si="6"/>
        <v>48.28555318918951</v>
      </c>
      <c r="K36" s="3">
        <f t="shared" si="6"/>
        <v>21.993798437986253</v>
      </c>
      <c r="L36" s="3">
        <f t="shared" si="6"/>
        <v>46.58726913883432</v>
      </c>
      <c r="M36" s="3">
        <f t="shared" si="6"/>
        <v>47.8185143619561</v>
      </c>
      <c r="N36" s="3">
        <f t="shared" si="6"/>
        <v>50.528618301130145</v>
      </c>
      <c r="O36" s="3">
        <f t="shared" si="6"/>
        <v>55.29609532488333</v>
      </c>
      <c r="P36" s="3">
        <f t="shared" si="6"/>
        <v>48.23255127381345</v>
      </c>
      <c r="Q36" s="3">
        <f t="shared" si="6"/>
        <v>49.60793780079084</v>
      </c>
      <c r="R36" s="3">
        <f t="shared" si="5"/>
        <v>51.17757716261616</v>
      </c>
      <c r="S36" s="3">
        <f t="shared" si="5"/>
        <v>51.10251273271372</v>
      </c>
      <c r="T36" s="3">
        <f t="shared" si="5"/>
        <v>49.32216643943336</v>
      </c>
      <c r="U36" s="3">
        <f t="shared" si="5"/>
        <v>44.44664306047351</v>
      </c>
      <c r="V36" s="3">
        <f t="shared" si="5"/>
        <v>48.47070900310291</v>
      </c>
      <c r="W36" s="3">
        <f t="shared" si="5"/>
        <v>47.61332603107664</v>
      </c>
      <c r="X36" s="3">
        <f t="shared" si="5"/>
        <v>46.27621879999607</v>
      </c>
      <c r="Y36" s="3">
        <f t="shared" si="5"/>
        <v>47.9566988628558</v>
      </c>
      <c r="Z36" s="3">
        <f t="shared" si="5"/>
        <v>50.80947113083531</v>
      </c>
      <c r="AA36" s="3">
        <f t="shared" si="5"/>
        <v>45.406661599902485</v>
      </c>
      <c r="AB36" s="3">
        <f t="shared" si="5"/>
        <v>48.44770461157151</v>
      </c>
      <c r="AC36" s="3">
        <f t="shared" si="5"/>
        <v>49.220594374607856</v>
      </c>
      <c r="AD36" s="3">
        <f t="shared" si="5"/>
        <v>50.78945543799315</v>
      </c>
      <c r="AE36" s="3">
        <f t="shared" si="5"/>
        <v>45.96362732919255</v>
      </c>
      <c r="AF36" s="3">
        <f t="shared" si="5"/>
        <v>52.14818497301401</v>
      </c>
      <c r="AG36" s="3">
        <f t="shared" si="5"/>
        <v>51.12610286340049</v>
      </c>
      <c r="AH36" s="3">
        <f t="shared" si="5"/>
        <v>45.28130705905395</v>
      </c>
      <c r="AI36" s="3">
        <f t="shared" si="5"/>
        <v>43.63227519915603</v>
      </c>
      <c r="AJ36" s="3">
        <f t="shared" si="5"/>
        <v>48.38328453695508</v>
      </c>
      <c r="AK36" s="3">
        <f t="shared" si="5"/>
        <v>48.55116788528834</v>
      </c>
      <c r="AL36" s="3">
        <f t="shared" si="5"/>
        <v>47.21424327703117</v>
      </c>
      <c r="AM36" s="3">
        <f t="shared" si="5"/>
        <v>49.466602759423466</v>
      </c>
      <c r="AN36" s="3">
        <f t="shared" si="5"/>
        <v>48.306184979242076</v>
      </c>
      <c r="AO36" s="3">
        <f t="shared" si="5"/>
        <v>48.173166890619946</v>
      </c>
      <c r="AP36" s="3">
        <f t="shared" si="5"/>
        <v>44.4642166344294</v>
      </c>
      <c r="AQ36" s="3">
        <f t="shared" si="5"/>
        <v>47.18898322822637</v>
      </c>
      <c r="AR36" s="3">
        <f t="shared" si="5"/>
        <v>50.147696737639706</v>
      </c>
      <c r="AS36" s="3">
        <f t="shared" si="5"/>
        <v>48.7174119488986</v>
      </c>
      <c r="AT36" s="3">
        <f t="shared" si="5"/>
        <v>50.60009976540225</v>
      </c>
      <c r="AU36" s="3">
        <f t="shared" si="5"/>
        <v>61.04954813305806</v>
      </c>
      <c r="AV36" s="3">
        <f t="shared" si="5"/>
        <v>48.50804470406564</v>
      </c>
      <c r="AW36" s="3">
        <f t="shared" si="5"/>
        <v>50.22299969437752</v>
      </c>
      <c r="AX36" s="3">
        <f t="shared" si="5"/>
        <v>49.19128300095112</v>
      </c>
      <c r="AY36" s="3">
        <f t="shared" si="5"/>
        <v>49.80499613134319</v>
      </c>
      <c r="AZ36" s="3">
        <f t="shared" si="5"/>
        <v>49.62540047934702</v>
      </c>
      <c r="BA36" s="3">
        <f t="shared" si="5"/>
        <v>50.92317931584678</v>
      </c>
    </row>
    <row r="37" spans="1:53" ht="12.75">
      <c r="A37" t="s">
        <v>209</v>
      </c>
      <c r="B37" s="3">
        <f t="shared" si="4"/>
        <v>18.01626717202428</v>
      </c>
      <c r="C37" s="3">
        <f t="shared" si="5"/>
        <v>19.847424687770566</v>
      </c>
      <c r="D37" s="3">
        <f t="shared" si="5"/>
        <v>16.73732261739609</v>
      </c>
      <c r="E37" s="3">
        <f t="shared" si="5"/>
        <v>18.0800423353311</v>
      </c>
      <c r="F37" s="3">
        <f t="shared" si="5"/>
        <v>18.092310589285525</v>
      </c>
      <c r="G37" s="3">
        <f t="shared" si="5"/>
        <v>19.313562999572728</v>
      </c>
      <c r="H37" s="3">
        <f t="shared" si="5"/>
        <v>14.706001617949097</v>
      </c>
      <c r="I37" s="3">
        <f t="shared" si="5"/>
        <v>17.259882122724523</v>
      </c>
      <c r="J37" s="3">
        <f t="shared" si="5"/>
        <v>19.121114120193866</v>
      </c>
      <c r="K37" s="3">
        <f t="shared" si="5"/>
        <v>20.26793447491067</v>
      </c>
      <c r="L37" s="3">
        <f t="shared" si="5"/>
        <v>18.573814528402725</v>
      </c>
      <c r="M37" s="3">
        <f t="shared" si="5"/>
        <v>20.728478261839633</v>
      </c>
      <c r="N37" s="3">
        <f t="shared" si="5"/>
        <v>18.41071907022915</v>
      </c>
      <c r="O37" s="3">
        <f t="shared" si="5"/>
        <v>14.282509043713585</v>
      </c>
      <c r="P37" s="3">
        <f t="shared" si="5"/>
        <v>17.57275005933464</v>
      </c>
      <c r="Q37" s="3">
        <f t="shared" si="5"/>
        <v>17.29945478975315</v>
      </c>
      <c r="R37" s="3">
        <f t="shared" si="5"/>
        <v>13.495762850612653</v>
      </c>
      <c r="S37" s="3">
        <f t="shared" si="5"/>
        <v>14.908245331338302</v>
      </c>
      <c r="T37" s="3">
        <f t="shared" si="5"/>
        <v>17.534135869043848</v>
      </c>
      <c r="U37" s="3">
        <f t="shared" si="5"/>
        <v>22.675831424008887</v>
      </c>
      <c r="V37" s="3">
        <f t="shared" si="5"/>
        <v>14.452665827977867</v>
      </c>
      <c r="W37" s="3">
        <f t="shared" si="5"/>
        <v>19.489002792139345</v>
      </c>
      <c r="X37" s="3">
        <f t="shared" si="5"/>
        <v>16.68191945663163</v>
      </c>
      <c r="Y37" s="3">
        <f t="shared" si="5"/>
        <v>17.997277216728797</v>
      </c>
      <c r="Z37" s="3">
        <f t="shared" si="5"/>
        <v>13.822454385651392</v>
      </c>
      <c r="AA37" s="3">
        <f t="shared" si="5"/>
        <v>23.627940575460133</v>
      </c>
      <c r="AB37" s="3">
        <f t="shared" si="5"/>
        <v>16.88845522267745</v>
      </c>
      <c r="AC37" s="3">
        <f t="shared" si="5"/>
        <v>13.543713852546466</v>
      </c>
      <c r="AD37" s="3">
        <f t="shared" si="5"/>
        <v>13.99858555322896</v>
      </c>
      <c r="AE37" s="3">
        <f t="shared" si="5"/>
        <v>19.29063354037267</v>
      </c>
      <c r="AF37" s="3">
        <f t="shared" si="5"/>
        <v>14.174533164538424</v>
      </c>
      <c r="AG37" s="3">
        <f t="shared" si="5"/>
        <v>18.144482883062256</v>
      </c>
      <c r="AH37" s="3">
        <f t="shared" si="5"/>
        <v>20.260931646017475</v>
      </c>
      <c r="AI37" s="3">
        <f t="shared" si="5"/>
        <v>19.908947484576895</v>
      </c>
      <c r="AJ37" s="3">
        <f t="shared" si="5"/>
        <v>18.347571729340974</v>
      </c>
      <c r="AK37" s="3">
        <f t="shared" si="5"/>
        <v>12.231500184927025</v>
      </c>
      <c r="AL37" s="3">
        <f t="shared" si="5"/>
        <v>17.772641516606623</v>
      </c>
      <c r="AM37" s="3">
        <f t="shared" si="5"/>
        <v>17.3119244068609</v>
      </c>
      <c r="AN37" s="3">
        <f t="shared" si="5"/>
        <v>15.124119615152164</v>
      </c>
      <c r="AO37" s="3">
        <f t="shared" si="5"/>
        <v>16.807294979142856</v>
      </c>
      <c r="AP37" s="3">
        <f t="shared" si="5"/>
        <v>18.292311411992262</v>
      </c>
      <c r="AQ37" s="3">
        <f t="shared" si="5"/>
        <v>20.34531787754812</v>
      </c>
      <c r="AR37" s="3">
        <f t="shared" si="5"/>
        <v>14.07059655829367</v>
      </c>
      <c r="AS37" s="3">
        <f t="shared" si="5"/>
        <v>18.623353352967975</v>
      </c>
      <c r="AT37" s="3">
        <f t="shared" si="5"/>
        <v>19.300100090407494</v>
      </c>
      <c r="AU37" s="3">
        <f t="shared" si="5"/>
        <v>14.17433450458703</v>
      </c>
      <c r="AV37" s="3">
        <f t="shared" si="5"/>
        <v>14.024613752817402</v>
      </c>
      <c r="AW37" s="3">
        <f t="shared" si="5"/>
        <v>16.76486506473372</v>
      </c>
      <c r="AX37" s="3">
        <f t="shared" si="5"/>
        <v>15.213528157198494</v>
      </c>
      <c r="AY37" s="3">
        <f t="shared" si="5"/>
        <v>15.959813100018197</v>
      </c>
      <c r="AZ37" s="3">
        <f t="shared" si="5"/>
        <v>14.807340045127399</v>
      </c>
      <c r="BA37" s="3">
        <f t="shared" si="5"/>
        <v>13.712154937213228</v>
      </c>
    </row>
    <row r="38" spans="1:53" ht="12.75">
      <c r="A38" t="s">
        <v>167</v>
      </c>
      <c r="B38" s="3">
        <f t="shared" si="4"/>
        <v>4.9500972837622355</v>
      </c>
      <c r="C38" s="3">
        <f t="shared" si="5"/>
        <v>4.5730656957167755</v>
      </c>
      <c r="D38" s="3">
        <f t="shared" si="5"/>
        <v>5.988963721333964</v>
      </c>
      <c r="E38" s="3">
        <f t="shared" si="5"/>
        <v>5.635092965531144</v>
      </c>
      <c r="F38" s="3">
        <f t="shared" si="5"/>
        <v>4.725983450209401</v>
      </c>
      <c r="G38" s="3">
        <f t="shared" si="5"/>
        <v>5.981690476118541</v>
      </c>
      <c r="H38" s="3">
        <f t="shared" si="5"/>
        <v>4.627729782225674</v>
      </c>
      <c r="I38" s="3">
        <f t="shared" si="5"/>
        <v>4.352386099496239</v>
      </c>
      <c r="J38" s="3">
        <f t="shared" si="5"/>
        <v>4.9632336830296495</v>
      </c>
      <c r="K38" s="3">
        <f t="shared" si="5"/>
        <v>3.890411575249243</v>
      </c>
      <c r="L38" s="3">
        <f t="shared" si="5"/>
        <v>5.030237971583126</v>
      </c>
      <c r="M38" s="3">
        <f t="shared" si="5"/>
        <v>4.883165475972673</v>
      </c>
      <c r="N38" s="3">
        <f t="shared" si="5"/>
        <v>5.839618041982001</v>
      </c>
      <c r="O38" s="3">
        <f t="shared" si="5"/>
        <v>4.674598900947173</v>
      </c>
      <c r="P38" s="3">
        <f t="shared" si="5"/>
        <v>4.707159768549415</v>
      </c>
      <c r="Q38" s="3">
        <f t="shared" si="5"/>
        <v>4.902855699529286</v>
      </c>
      <c r="R38" s="3">
        <f t="shared" si="5"/>
        <v>4.183530128293287</v>
      </c>
      <c r="S38" s="3">
        <f t="shared" si="5"/>
        <v>4.497273616666187</v>
      </c>
      <c r="T38" s="3">
        <f t="shared" si="5"/>
        <v>4.79922556563651</v>
      </c>
      <c r="U38" s="3">
        <f t="shared" si="5"/>
        <v>5.520609132356685</v>
      </c>
      <c r="V38" s="3">
        <f t="shared" si="5"/>
        <v>4.50182064861392</v>
      </c>
      <c r="W38" s="3">
        <f t="shared" si="5"/>
        <v>4.840218307177992</v>
      </c>
      <c r="X38" s="3">
        <f t="shared" si="5"/>
        <v>4.187430680290137</v>
      </c>
      <c r="Y38" s="3">
        <f t="shared" si="5"/>
        <v>4.786639562784634</v>
      </c>
      <c r="Z38" s="3">
        <f t="shared" si="5"/>
        <v>4.29790339047933</v>
      </c>
      <c r="AA38" s="3">
        <f t="shared" si="5"/>
        <v>5.16783058843774</v>
      </c>
      <c r="AB38" s="3">
        <f t="shared" si="5"/>
        <v>4.58829328539058</v>
      </c>
      <c r="AC38" s="3">
        <f t="shared" si="5"/>
        <v>4.499678960564639</v>
      </c>
      <c r="AD38" s="3">
        <f t="shared" si="5"/>
        <v>4.191061251092036</v>
      </c>
      <c r="AE38" s="3">
        <f t="shared" si="5"/>
        <v>6.611180124223602</v>
      </c>
      <c r="AF38" s="3">
        <f t="shared" si="5"/>
        <v>4.492526586161516</v>
      </c>
      <c r="AG38" s="3">
        <f t="shared" si="5"/>
        <v>4.795169178312324</v>
      </c>
      <c r="AH38" s="3">
        <f t="shared" si="5"/>
        <v>6.2431529135261155</v>
      </c>
      <c r="AI38" s="3">
        <f t="shared" si="5"/>
        <v>5.0144887332248755</v>
      </c>
      <c r="AJ38" s="3">
        <f t="shared" si="5"/>
        <v>4.619568482479363</v>
      </c>
      <c r="AK38" s="3">
        <f t="shared" si="5"/>
        <v>4.056303166519673</v>
      </c>
      <c r="AL38" s="3">
        <f t="shared" si="5"/>
        <v>4.688694420579416</v>
      </c>
      <c r="AM38" s="3">
        <f t="shared" si="5"/>
        <v>5.034338731212983</v>
      </c>
      <c r="AN38" s="3">
        <f t="shared" si="5"/>
        <v>4.669117501833518</v>
      </c>
      <c r="AO38" s="3">
        <f t="shared" si="5"/>
        <v>4.572611869045513</v>
      </c>
      <c r="AP38" s="3">
        <f t="shared" si="5"/>
        <v>4.761605415860735</v>
      </c>
      <c r="AQ38" s="3">
        <f t="shared" si="5"/>
        <v>4.738779722859612</v>
      </c>
      <c r="AR38" s="3">
        <f t="shared" si="5"/>
        <v>4.4163186277856035</v>
      </c>
      <c r="AS38" s="3">
        <f t="shared" si="5"/>
        <v>4.770263463525124</v>
      </c>
      <c r="AT38" s="3">
        <f t="shared" si="5"/>
        <v>5.238535356031475</v>
      </c>
      <c r="AU38" s="3">
        <f t="shared" si="5"/>
        <v>4.427293401329852</v>
      </c>
      <c r="AV38" s="3">
        <f t="shared" si="5"/>
        <v>4.4165932257586515</v>
      </c>
      <c r="AW38" s="3">
        <f t="shared" si="5"/>
        <v>4.356658152430353</v>
      </c>
      <c r="AX38" s="3">
        <f t="shared" si="5"/>
        <v>4.748030209810708</v>
      </c>
      <c r="AY38" s="3">
        <f t="shared" si="5"/>
        <v>4.762048149394303</v>
      </c>
      <c r="AZ38" s="3">
        <f t="shared" si="5"/>
        <v>4.545418656635237</v>
      </c>
      <c r="BA38" s="3">
        <f t="shared" si="5"/>
        <v>4.845314022011733</v>
      </c>
    </row>
    <row r="39" spans="1:53" ht="12.75">
      <c r="A39" t="s">
        <v>168</v>
      </c>
      <c r="B39" s="3">
        <f t="shared" si="4"/>
        <v>13.066169888262044</v>
      </c>
      <c r="C39" s="3">
        <f t="shared" si="5"/>
        <v>15.274358992053788</v>
      </c>
      <c r="D39" s="3">
        <f t="shared" si="5"/>
        <v>10.748358896062125</v>
      </c>
      <c r="E39" s="3">
        <f t="shared" si="5"/>
        <v>12.444949369799957</v>
      </c>
      <c r="F39" s="3">
        <f t="shared" si="5"/>
        <v>13.366327139076125</v>
      </c>
      <c r="G39" s="3">
        <f t="shared" si="5"/>
        <v>13.331872523454189</v>
      </c>
      <c r="H39" s="3">
        <f t="shared" si="5"/>
        <v>10.078271835723424</v>
      </c>
      <c r="I39" s="3">
        <f t="shared" si="5"/>
        <v>12.907496023228285</v>
      </c>
      <c r="J39" s="3">
        <f t="shared" si="5"/>
        <v>14.157880437164216</v>
      </c>
      <c r="K39" s="3">
        <f t="shared" si="5"/>
        <v>16.377522899661425</v>
      </c>
      <c r="L39" s="3">
        <f t="shared" si="5"/>
        <v>13.5435765568196</v>
      </c>
      <c r="M39" s="3">
        <f t="shared" si="5"/>
        <v>15.84531278586696</v>
      </c>
      <c r="N39" s="3">
        <f t="shared" si="5"/>
        <v>12.571101028247147</v>
      </c>
      <c r="O39" s="3">
        <f t="shared" si="5"/>
        <v>9.60791014276641</v>
      </c>
      <c r="P39" s="3">
        <f t="shared" si="5"/>
        <v>12.865590290785226</v>
      </c>
      <c r="Q39" s="3">
        <f t="shared" si="5"/>
        <v>12.396599090223862</v>
      </c>
      <c r="R39" s="3">
        <f t="shared" si="5"/>
        <v>9.312232722319365</v>
      </c>
      <c r="S39" s="3">
        <f t="shared" si="5"/>
        <v>10.410971714672113</v>
      </c>
      <c r="T39" s="3">
        <f t="shared" si="5"/>
        <v>12.734910303407338</v>
      </c>
      <c r="U39" s="3">
        <f t="shared" si="5"/>
        <v>17.1552222916522</v>
      </c>
      <c r="V39" s="3">
        <f t="shared" si="5"/>
        <v>9.950845179363949</v>
      </c>
      <c r="W39" s="3">
        <f t="shared" si="5"/>
        <v>14.648784484961356</v>
      </c>
      <c r="X39" s="3">
        <f t="shared" si="5"/>
        <v>12.49448877634149</v>
      </c>
      <c r="Y39" s="3">
        <f t="shared" si="5"/>
        <v>13.210637653944163</v>
      </c>
      <c r="Z39" s="3">
        <f t="shared" si="5"/>
        <v>9.524550995172063</v>
      </c>
      <c r="AA39" s="3">
        <f t="shared" si="5"/>
        <v>18.460109987022392</v>
      </c>
      <c r="AB39" s="3">
        <f t="shared" si="5"/>
        <v>12.30016193728687</v>
      </c>
      <c r="AC39" s="3">
        <f t="shared" si="5"/>
        <v>9.044034891981827</v>
      </c>
      <c r="AD39" s="3">
        <f t="shared" si="5"/>
        <v>9.807524302136924</v>
      </c>
      <c r="AE39" s="3">
        <f t="shared" si="5"/>
        <v>12.67945341614907</v>
      </c>
      <c r="AF39" s="3">
        <f t="shared" si="5"/>
        <v>9.68200657837691</v>
      </c>
      <c r="AG39" s="3">
        <f t="shared" si="5"/>
        <v>13.349313704749935</v>
      </c>
      <c r="AH39" s="3">
        <f t="shared" si="5"/>
        <v>14.01777873249136</v>
      </c>
      <c r="AI39" s="3">
        <f t="shared" si="5"/>
        <v>14.894458751352019</v>
      </c>
      <c r="AJ39" s="3">
        <f t="shared" si="5"/>
        <v>13.728003246861611</v>
      </c>
      <c r="AK39" s="3">
        <f t="shared" si="5"/>
        <v>8.175197018407351</v>
      </c>
      <c r="AL39" s="3">
        <f t="shared" si="5"/>
        <v>13.083947096027208</v>
      </c>
      <c r="AM39" s="3">
        <f t="shared" si="5"/>
        <v>12.277585675647916</v>
      </c>
      <c r="AN39" s="3">
        <f t="shared" si="5"/>
        <v>10.455002113318649</v>
      </c>
      <c r="AO39" s="3">
        <f t="shared" si="5"/>
        <v>12.234683110097343</v>
      </c>
      <c r="AP39" s="3">
        <f t="shared" si="5"/>
        <v>13.530705996131529</v>
      </c>
      <c r="AQ39" s="3">
        <f t="shared" si="5"/>
        <v>15.606538154688506</v>
      </c>
      <c r="AR39" s="3">
        <f t="shared" si="5"/>
        <v>9.654277930508066</v>
      </c>
      <c r="AS39" s="3">
        <f t="shared" si="5"/>
        <v>13.853089889442852</v>
      </c>
      <c r="AT39" s="3">
        <f t="shared" si="5"/>
        <v>14.061564734376017</v>
      </c>
      <c r="AU39" s="3">
        <f t="shared" si="5"/>
        <v>9.747041103257178</v>
      </c>
      <c r="AV39" s="3">
        <f t="shared" si="5"/>
        <v>9.60802052705875</v>
      </c>
      <c r="AW39" s="3">
        <f t="shared" si="5"/>
        <v>12.408206912303365</v>
      </c>
      <c r="AX39" s="3">
        <f t="shared" si="5"/>
        <v>10.465497947387787</v>
      </c>
      <c r="AY39" s="3">
        <f t="shared" si="5"/>
        <v>11.197764950623895</v>
      </c>
      <c r="AZ39" s="3">
        <f t="shared" si="5"/>
        <v>10.261921388492162</v>
      </c>
      <c r="BA39" s="3">
        <f t="shared" si="5"/>
        <v>8.866840915201495</v>
      </c>
    </row>
    <row r="40" spans="1:53" ht="12.75">
      <c r="A40" t="s">
        <v>210</v>
      </c>
      <c r="B40" s="3">
        <f t="shared" si="4"/>
        <v>33.56686142839425</v>
      </c>
      <c r="C40" s="3">
        <f t="shared" si="5"/>
        <v>32.24089084192461</v>
      </c>
      <c r="D40" s="3">
        <f t="shared" si="5"/>
        <v>33.832704275782966</v>
      </c>
      <c r="E40" s="3">
        <f t="shared" si="5"/>
        <v>33.78720616214264</v>
      </c>
      <c r="F40" s="3">
        <f t="shared" si="5"/>
        <v>32.36667933647405</v>
      </c>
      <c r="G40" s="3">
        <f t="shared" si="5"/>
        <v>31.28623037745663</v>
      </c>
      <c r="H40" s="3">
        <f t="shared" si="5"/>
        <v>36.05618824979675</v>
      </c>
      <c r="I40" s="3">
        <f t="shared" si="5"/>
        <v>33.72696262162795</v>
      </c>
      <c r="J40" s="3">
        <f t="shared" si="5"/>
        <v>32.59333269061663</v>
      </c>
      <c r="K40" s="3">
        <f t="shared" si="5"/>
        <v>57.73826708710308</v>
      </c>
      <c r="L40" s="3">
        <f t="shared" si="5"/>
        <v>34.838916332762956</v>
      </c>
      <c r="M40" s="3">
        <f t="shared" si="5"/>
        <v>31.45300737620427</v>
      </c>
      <c r="N40" s="3">
        <f t="shared" si="5"/>
        <v>31.0606626286407</v>
      </c>
      <c r="O40" s="3">
        <f t="shared" si="5"/>
        <v>30.421395631403087</v>
      </c>
      <c r="P40" s="3">
        <f t="shared" si="5"/>
        <v>34.194698666851906</v>
      </c>
      <c r="Q40" s="3">
        <f t="shared" si="5"/>
        <v>33.092607409456015</v>
      </c>
      <c r="R40" s="3">
        <f aca="true" t="shared" si="7" ref="C40:BA42">R20/R$14*100</f>
        <v>35.32665998677118</v>
      </c>
      <c r="S40" s="3">
        <f t="shared" si="7"/>
        <v>33.98924193594798</v>
      </c>
      <c r="T40" s="3">
        <f t="shared" si="7"/>
        <v>33.143697691522796</v>
      </c>
      <c r="U40" s="3">
        <f t="shared" si="7"/>
        <v>32.877525515517604</v>
      </c>
      <c r="V40" s="3">
        <f t="shared" si="7"/>
        <v>37.07662516891922</v>
      </c>
      <c r="W40" s="3">
        <f t="shared" si="7"/>
        <v>32.897671176784016</v>
      </c>
      <c r="X40" s="3">
        <f t="shared" si="7"/>
        <v>37.0418617433723</v>
      </c>
      <c r="Y40" s="3">
        <f t="shared" si="7"/>
        <v>34.0460239204154</v>
      </c>
      <c r="Z40" s="3">
        <f t="shared" si="7"/>
        <v>35.3680744835133</v>
      </c>
      <c r="AA40" s="3">
        <f t="shared" si="7"/>
        <v>30.96539782463738</v>
      </c>
      <c r="AB40" s="3">
        <f t="shared" si="7"/>
        <v>34.66384016575104</v>
      </c>
      <c r="AC40" s="3">
        <f t="shared" si="7"/>
        <v>37.23569177284568</v>
      </c>
      <c r="AD40" s="3">
        <f t="shared" si="7"/>
        <v>35.21195900877789</v>
      </c>
      <c r="AE40" s="3">
        <f t="shared" si="7"/>
        <v>34.745739130434785</v>
      </c>
      <c r="AF40" s="3">
        <f t="shared" si="7"/>
        <v>33.677281862447565</v>
      </c>
      <c r="AG40" s="3">
        <f t="shared" si="7"/>
        <v>30.72941425353725</v>
      </c>
      <c r="AH40" s="3">
        <f t="shared" si="7"/>
        <v>34.457761294928574</v>
      </c>
      <c r="AI40" s="3">
        <f t="shared" si="7"/>
        <v>36.458777316267074</v>
      </c>
      <c r="AJ40" s="3">
        <f t="shared" si="7"/>
        <v>33.26914373370394</v>
      </c>
      <c r="AK40" s="3">
        <f t="shared" si="7"/>
        <v>39.217331929784635</v>
      </c>
      <c r="AL40" s="3">
        <f t="shared" si="7"/>
        <v>35.01311520636221</v>
      </c>
      <c r="AM40" s="3">
        <f t="shared" si="7"/>
        <v>33.22147283371564</v>
      </c>
      <c r="AN40" s="3">
        <f t="shared" si="7"/>
        <v>36.569695405605756</v>
      </c>
      <c r="AO40" s="3">
        <f t="shared" si="7"/>
        <v>35.0195381302372</v>
      </c>
      <c r="AP40" s="3">
        <f t="shared" si="7"/>
        <v>37.243471953578336</v>
      </c>
      <c r="AQ40" s="3">
        <f t="shared" si="7"/>
        <v>32.46569889422551</v>
      </c>
      <c r="AR40" s="3">
        <f t="shared" si="7"/>
        <v>35.78170670406662</v>
      </c>
      <c r="AS40" s="3">
        <f t="shared" si="7"/>
        <v>32.659234698133425</v>
      </c>
      <c r="AT40" s="3">
        <f t="shared" si="7"/>
        <v>30.099800144190258</v>
      </c>
      <c r="AU40" s="3">
        <f t="shared" si="7"/>
        <v>24.776117362354906</v>
      </c>
      <c r="AV40" s="3">
        <f t="shared" si="7"/>
        <v>37.46734154311696</v>
      </c>
      <c r="AW40" s="3">
        <f t="shared" si="7"/>
        <v>33.01213524088875</v>
      </c>
      <c r="AX40" s="3">
        <f t="shared" si="7"/>
        <v>35.59518884185039</v>
      </c>
      <c r="AY40" s="3">
        <f t="shared" si="7"/>
        <v>34.23519076863861</v>
      </c>
      <c r="AZ40" s="3">
        <f t="shared" si="7"/>
        <v>35.56725947552558</v>
      </c>
      <c r="BA40" s="3">
        <f t="shared" si="7"/>
        <v>35.36466574694</v>
      </c>
    </row>
    <row r="41" spans="1:53" ht="12.75">
      <c r="A41" t="s">
        <v>169</v>
      </c>
      <c r="B41" s="3">
        <f t="shared" si="4"/>
        <v>26.735692562954277</v>
      </c>
      <c r="C41" s="3">
        <f t="shared" si="7"/>
        <v>27.428520467504093</v>
      </c>
      <c r="D41" s="3">
        <f t="shared" si="7"/>
        <v>25.603933999333485</v>
      </c>
      <c r="E41" s="3">
        <f t="shared" si="7"/>
        <v>26.081923905602288</v>
      </c>
      <c r="F41" s="3">
        <f t="shared" si="7"/>
        <v>27.094092498892845</v>
      </c>
      <c r="G41" s="3">
        <f t="shared" si="7"/>
        <v>23.291134691494285</v>
      </c>
      <c r="H41" s="3">
        <f t="shared" si="7"/>
        <v>27.918441578453297</v>
      </c>
      <c r="I41" s="3">
        <f t="shared" si="7"/>
        <v>27.251954106486316</v>
      </c>
      <c r="J41" s="3">
        <f t="shared" si="7"/>
        <v>25.561427649088365</v>
      </c>
      <c r="K41" s="3">
        <f t="shared" si="7"/>
        <v>44.02996546772301</v>
      </c>
      <c r="L41" s="3">
        <f t="shared" si="7"/>
        <v>27.244777586034502</v>
      </c>
      <c r="M41" s="3">
        <f t="shared" si="7"/>
        <v>25.364738352246107</v>
      </c>
      <c r="N41" s="3">
        <f t="shared" si="7"/>
        <v>23.317843008929632</v>
      </c>
      <c r="O41" s="3">
        <f t="shared" si="7"/>
        <v>23.780306795902025</v>
      </c>
      <c r="P41" s="3">
        <f t="shared" si="7"/>
        <v>27.833776999329334</v>
      </c>
      <c r="Q41" s="3">
        <f t="shared" si="7"/>
        <v>26.853662884059094</v>
      </c>
      <c r="R41" s="3">
        <f t="shared" si="7"/>
        <v>28.445139721147108</v>
      </c>
      <c r="S41" s="3">
        <f t="shared" si="7"/>
        <v>27.815764106695823</v>
      </c>
      <c r="T41" s="3">
        <f t="shared" si="7"/>
        <v>27.526548505347492</v>
      </c>
      <c r="U41" s="3">
        <f t="shared" si="7"/>
        <v>26.865583558980767</v>
      </c>
      <c r="V41" s="3">
        <f t="shared" si="7"/>
        <v>28.630215409022302</v>
      </c>
      <c r="W41" s="3">
        <f t="shared" si="7"/>
        <v>26.108334635651552</v>
      </c>
      <c r="X41" s="3">
        <f t="shared" si="7"/>
        <v>28.74917307107172</v>
      </c>
      <c r="Y41" s="3">
        <f t="shared" si="7"/>
        <v>27.880587980709144</v>
      </c>
      <c r="Z41" s="3">
        <f t="shared" si="7"/>
        <v>27.98009033037614</v>
      </c>
      <c r="AA41" s="3">
        <f t="shared" si="7"/>
        <v>26.332266205877925</v>
      </c>
      <c r="AB41" s="3">
        <f t="shared" si="7"/>
        <v>28.2990775846719</v>
      </c>
      <c r="AC41" s="3">
        <f t="shared" si="7"/>
        <v>29.72971653316472</v>
      </c>
      <c r="AD41" s="3">
        <f t="shared" si="7"/>
        <v>28.67818562533801</v>
      </c>
      <c r="AE41" s="3">
        <f t="shared" si="7"/>
        <v>25.680397515527954</v>
      </c>
      <c r="AF41" s="3">
        <f t="shared" si="7"/>
        <v>25.638520693754778</v>
      </c>
      <c r="AG41" s="3">
        <f t="shared" si="7"/>
        <v>25.237403402232484</v>
      </c>
      <c r="AH41" s="3">
        <f t="shared" si="7"/>
        <v>27.96921891091048</v>
      </c>
      <c r="AI41" s="3">
        <f t="shared" si="7"/>
        <v>29.11644349940658</v>
      </c>
      <c r="AJ41" s="3">
        <f t="shared" si="7"/>
        <v>27.00416938684781</v>
      </c>
      <c r="AK41" s="3">
        <f t="shared" si="7"/>
        <v>31.49556175140118</v>
      </c>
      <c r="AL41" s="3">
        <f t="shared" si="7"/>
        <v>28.85997086957891</v>
      </c>
      <c r="AM41" s="3">
        <f t="shared" si="7"/>
        <v>27.467766784210347</v>
      </c>
      <c r="AN41" s="3">
        <f t="shared" si="7"/>
        <v>27.43673540328835</v>
      </c>
      <c r="AO41" s="3">
        <f t="shared" si="7"/>
        <v>28.560319145375168</v>
      </c>
      <c r="AP41" s="3">
        <f t="shared" si="7"/>
        <v>29.615087040618953</v>
      </c>
      <c r="AQ41" s="3">
        <f t="shared" si="7"/>
        <v>26.53225855702453</v>
      </c>
      <c r="AR41" s="3">
        <f t="shared" si="7"/>
        <v>29.364966085602052</v>
      </c>
      <c r="AS41" s="3">
        <f t="shared" si="7"/>
        <v>26.920874319043676</v>
      </c>
      <c r="AT41" s="3">
        <f t="shared" si="7"/>
        <v>24.243889313076767</v>
      </c>
      <c r="AU41" s="3">
        <f t="shared" si="7"/>
        <v>18.687421099884695</v>
      </c>
      <c r="AV41" s="3">
        <f t="shared" si="7"/>
        <v>28.167382877999703</v>
      </c>
      <c r="AW41" s="3">
        <f t="shared" si="7"/>
        <v>26.017732647744253</v>
      </c>
      <c r="AX41" s="3">
        <f t="shared" si="7"/>
        <v>27.160242679983327</v>
      </c>
      <c r="AY41" s="3">
        <f t="shared" si="7"/>
        <v>28.4497487009561</v>
      </c>
      <c r="AZ41" s="3">
        <f t="shared" si="7"/>
        <v>28.182999322738105</v>
      </c>
      <c r="BA41" s="3">
        <f t="shared" si="7"/>
        <v>27.97967198374464</v>
      </c>
    </row>
    <row r="42" spans="1:53" ht="12.75">
      <c r="A42" t="s">
        <v>170</v>
      </c>
      <c r="B42" s="3">
        <f t="shared" si="4"/>
        <v>6.8311688654399685</v>
      </c>
      <c r="C42" s="3">
        <f t="shared" si="7"/>
        <v>4.812370374420516</v>
      </c>
      <c r="D42" s="3">
        <f t="shared" si="7"/>
        <v>8.228770276449481</v>
      </c>
      <c r="E42" s="3">
        <f t="shared" si="7"/>
        <v>7.705282256540347</v>
      </c>
      <c r="F42" s="3">
        <f t="shared" si="7"/>
        <v>5.272586837581206</v>
      </c>
      <c r="G42" s="3">
        <f t="shared" si="7"/>
        <v>7.995095685962343</v>
      </c>
      <c r="H42" s="3">
        <f t="shared" si="7"/>
        <v>8.137746671343445</v>
      </c>
      <c r="I42" s="3">
        <f t="shared" si="7"/>
        <v>6.475008515141637</v>
      </c>
      <c r="J42" s="3">
        <f t="shared" si="7"/>
        <v>7.031905041528264</v>
      </c>
      <c r="K42" s="3">
        <f t="shared" si="7"/>
        <v>13.70830161938007</v>
      </c>
      <c r="L42" s="3">
        <f t="shared" si="7"/>
        <v>7.594138746728453</v>
      </c>
      <c r="M42" s="3">
        <f t="shared" si="7"/>
        <v>6.088269023958161</v>
      </c>
      <c r="N42" s="3">
        <f t="shared" si="7"/>
        <v>7.742819619711073</v>
      </c>
      <c r="O42" s="3">
        <f t="shared" si="7"/>
        <v>6.641088835501064</v>
      </c>
      <c r="P42" s="3">
        <f t="shared" si="7"/>
        <v>6.360921667522574</v>
      </c>
      <c r="Q42" s="3">
        <f t="shared" si="7"/>
        <v>6.238944525396918</v>
      </c>
      <c r="R42" s="3">
        <f t="shared" si="7"/>
        <v>6.881520265624079</v>
      </c>
      <c r="S42" s="3">
        <f t="shared" si="7"/>
        <v>6.1734778292521515</v>
      </c>
      <c r="T42" s="3">
        <f t="shared" si="7"/>
        <v>5.6171491861753</v>
      </c>
      <c r="U42" s="3">
        <f t="shared" si="7"/>
        <v>6.011941956536833</v>
      </c>
      <c r="V42" s="3">
        <f t="shared" si="7"/>
        <v>8.446409759896916</v>
      </c>
      <c r="W42" s="3">
        <f t="shared" si="7"/>
        <v>6.7893365411324655</v>
      </c>
      <c r="X42" s="3">
        <f t="shared" si="7"/>
        <v>8.29268867230058</v>
      </c>
      <c r="Y42" s="3">
        <f t="shared" si="7"/>
        <v>6.165435939706257</v>
      </c>
      <c r="Z42" s="3">
        <f t="shared" si="7"/>
        <v>7.387984153137153</v>
      </c>
      <c r="AA42" s="3">
        <f t="shared" si="7"/>
        <v>4.633131618759456</v>
      </c>
      <c r="AB42" s="3">
        <f t="shared" si="7"/>
        <v>6.364762581079142</v>
      </c>
      <c r="AC42" s="3">
        <f t="shared" si="7"/>
        <v>7.5059752396809625</v>
      </c>
      <c r="AD42" s="3">
        <f t="shared" si="7"/>
        <v>6.53377338343988</v>
      </c>
      <c r="AE42" s="3">
        <f t="shared" si="7"/>
        <v>9.065341614906833</v>
      </c>
      <c r="AF42" s="3">
        <f t="shared" si="7"/>
        <v>8.038761168692783</v>
      </c>
      <c r="AG42" s="3">
        <f t="shared" si="7"/>
        <v>5.492010851304769</v>
      </c>
      <c r="AH42" s="3">
        <f t="shared" si="7"/>
        <v>6.488542384018095</v>
      </c>
      <c r="AI42" s="3">
        <f t="shared" si="7"/>
        <v>7.342333816860499</v>
      </c>
      <c r="AJ42" s="3">
        <f t="shared" si="7"/>
        <v>6.264974346856138</v>
      </c>
      <c r="AK42" s="3">
        <f t="shared" si="7"/>
        <v>7.721770178383454</v>
      </c>
      <c r="AL42" s="3">
        <f t="shared" si="7"/>
        <v>6.153144336783294</v>
      </c>
      <c r="AM42" s="3">
        <f t="shared" si="7"/>
        <v>5.75370604950529</v>
      </c>
      <c r="AN42" s="3">
        <f t="shared" si="7"/>
        <v>9.13296000231741</v>
      </c>
      <c r="AO42" s="3">
        <f t="shared" si="7"/>
        <v>6.459218984862034</v>
      </c>
      <c r="AP42" s="3">
        <f t="shared" si="7"/>
        <v>7.628384912959381</v>
      </c>
      <c r="AQ42" s="3">
        <f t="shared" si="7"/>
        <v>5.933440337200981</v>
      </c>
      <c r="AR42" s="3">
        <f t="shared" si="7"/>
        <v>6.416740618464574</v>
      </c>
      <c r="AS42" s="3">
        <f t="shared" si="7"/>
        <v>5.738360379089748</v>
      </c>
      <c r="AT42" s="3">
        <f t="shared" si="7"/>
        <v>5.8559108311134915</v>
      </c>
      <c r="AU42" s="3">
        <f t="shared" si="7"/>
        <v>6.088696262470206</v>
      </c>
      <c r="AV42" s="3">
        <f t="shared" si="7"/>
        <v>9.29995866511726</v>
      </c>
      <c r="AW42" s="3">
        <f t="shared" si="7"/>
        <v>6.994402593144502</v>
      </c>
      <c r="AX42" s="3">
        <f t="shared" si="7"/>
        <v>8.43494616186706</v>
      </c>
      <c r="AY42" s="3">
        <f t="shared" si="7"/>
        <v>5.785442067682511</v>
      </c>
      <c r="AZ42" s="3">
        <f t="shared" si="7"/>
        <v>7.384260152787476</v>
      </c>
      <c r="BA42" s="3">
        <f t="shared" si="7"/>
        <v>7.384993763195359</v>
      </c>
    </row>
    <row r="44" ht="12.75">
      <c r="A44" s="8" t="s">
        <v>194</v>
      </c>
    </row>
    <row r="45" spans="1:53" ht="12.75">
      <c r="A45" t="s">
        <v>208</v>
      </c>
      <c r="B45" s="3">
        <f aca="true" t="shared" si="8" ref="B45:B52">B35-B25</f>
        <v>-1.6245768831794152</v>
      </c>
      <c r="C45" s="3">
        <f aca="true" t="shared" si="9" ref="C45:BA45">C35-C25</f>
        <v>-2.241581656394871</v>
      </c>
      <c r="D45" s="3">
        <f t="shared" si="9"/>
        <v>-2.5768378497901807</v>
      </c>
      <c r="E45" s="3">
        <f t="shared" si="9"/>
        <v>-1.4960747576025426</v>
      </c>
      <c r="F45" s="3">
        <f t="shared" si="9"/>
        <v>-2.5943391721308444</v>
      </c>
      <c r="G45" s="3">
        <f t="shared" si="9"/>
        <v>-0.1390384157983533</v>
      </c>
      <c r="H45" s="3">
        <f t="shared" si="9"/>
        <v>-1.4545810016212712</v>
      </c>
      <c r="I45" s="3">
        <f t="shared" si="9"/>
        <v>-1.4223078320115263</v>
      </c>
      <c r="J45" s="3">
        <f t="shared" si="9"/>
        <v>-1.078550407932255</v>
      </c>
      <c r="K45" s="3">
        <f t="shared" si="9"/>
        <v>-3.7102890893741716</v>
      </c>
      <c r="L45" s="3">
        <f t="shared" si="9"/>
        <v>-1.27639141334528</v>
      </c>
      <c r="M45" s="3">
        <f t="shared" si="9"/>
        <v>-1.6921230669262002</v>
      </c>
      <c r="N45" s="3">
        <f t="shared" si="9"/>
        <v>-2.2510207280355985</v>
      </c>
      <c r="O45" s="3">
        <f t="shared" si="9"/>
        <v>-1.8770695979097098</v>
      </c>
      <c r="P45" s="3">
        <f t="shared" si="9"/>
        <v>-1.826721026813047</v>
      </c>
      <c r="Q45" s="3">
        <f t="shared" si="9"/>
        <v>-1.6838364693479804</v>
      </c>
      <c r="R45" s="3">
        <f t="shared" si="9"/>
        <v>-2.297866207035085</v>
      </c>
      <c r="S45" s="3">
        <f t="shared" si="9"/>
        <v>-1.5827560910952911</v>
      </c>
      <c r="T45" s="3">
        <f t="shared" si="9"/>
        <v>-2.5744387673240112</v>
      </c>
      <c r="U45" s="3">
        <f t="shared" si="9"/>
        <v>-2.7085031472721397</v>
      </c>
      <c r="V45" s="3">
        <f t="shared" si="9"/>
        <v>-2.820546434839713</v>
      </c>
      <c r="W45" s="3">
        <f t="shared" si="9"/>
        <v>-1.5203242782919943</v>
      </c>
      <c r="X45" s="3">
        <f t="shared" si="9"/>
        <v>-1.565879782478845</v>
      </c>
      <c r="Y45" s="3">
        <f t="shared" si="9"/>
        <v>-2.0843136669088125</v>
      </c>
      <c r="Z45" s="3">
        <f t="shared" si="9"/>
        <v>-1.5979894179741336</v>
      </c>
      <c r="AA45" s="3">
        <f t="shared" si="9"/>
        <v>-2.3658874876261535</v>
      </c>
      <c r="AB45" s="3">
        <f t="shared" si="9"/>
        <v>-1.9435283449769116</v>
      </c>
      <c r="AC45" s="3">
        <f t="shared" si="9"/>
        <v>-3.427173007528552</v>
      </c>
      <c r="AD45" s="3">
        <f t="shared" si="9"/>
        <v>-1.7717983324482276</v>
      </c>
      <c r="AE45" s="3">
        <f t="shared" si="9"/>
        <v>-1.0870889004586815</v>
      </c>
      <c r="AF45" s="3">
        <f t="shared" si="9"/>
        <v>-1.8708993051263292</v>
      </c>
      <c r="AG45" s="3">
        <f t="shared" si="9"/>
        <v>-1.03246729883287</v>
      </c>
      <c r="AH45" s="3">
        <f t="shared" si="9"/>
        <v>-3.2682266393164525</v>
      </c>
      <c r="AI45" s="3">
        <f t="shared" si="9"/>
        <v>-2.2017139764813862</v>
      </c>
      <c r="AJ45" s="3">
        <f t="shared" si="9"/>
        <v>-2.1982637597063786</v>
      </c>
      <c r="AK45" s="3">
        <f t="shared" si="9"/>
        <v>-3.8289235176392893</v>
      </c>
      <c r="AL45" s="3">
        <f t="shared" si="9"/>
        <v>-2.336008210570938</v>
      </c>
      <c r="AM45" s="3">
        <f t="shared" si="9"/>
        <v>-1.8912789043723421</v>
      </c>
      <c r="AN45" s="3">
        <f t="shared" si="9"/>
        <v>-2.375788574877042</v>
      </c>
      <c r="AO45" s="3">
        <f t="shared" si="9"/>
        <v>-2.182736478657759</v>
      </c>
      <c r="AP45" s="3">
        <f t="shared" si="9"/>
        <v>-2.224472090690739</v>
      </c>
      <c r="AQ45" s="3">
        <f t="shared" si="9"/>
        <v>-2.4086008914168957</v>
      </c>
      <c r="AR45" s="3">
        <f t="shared" si="9"/>
        <v>-2.7354871309473765</v>
      </c>
      <c r="AS45" s="3">
        <f t="shared" si="9"/>
        <v>-1.9785743028187994</v>
      </c>
      <c r="AT45" s="3">
        <f t="shared" si="9"/>
        <v>-1.0796828875297564</v>
      </c>
      <c r="AU45" s="3">
        <f t="shared" si="9"/>
        <v>-1.1070032697158467</v>
      </c>
      <c r="AV45" s="3">
        <f t="shared" si="9"/>
        <v>-3.0287335326113833</v>
      </c>
      <c r="AW45" s="3">
        <f t="shared" si="9"/>
        <v>-1.4699925179139797</v>
      </c>
      <c r="AX45" s="3">
        <f t="shared" si="9"/>
        <v>-1.5953790330894435</v>
      </c>
      <c r="AY45" s="3">
        <f t="shared" si="9"/>
        <v>-2.676196035576936</v>
      </c>
      <c r="AZ45" s="3">
        <f t="shared" si="9"/>
        <v>-2.095718457442004</v>
      </c>
      <c r="BA45" s="3">
        <f t="shared" si="9"/>
        <v>-2.7673557184287745</v>
      </c>
    </row>
    <row r="46" spans="1:53" ht="12.75">
      <c r="A46" t="s">
        <v>166</v>
      </c>
      <c r="B46" s="3">
        <f t="shared" si="8"/>
        <v>-3.24522551100074</v>
      </c>
      <c r="C46" s="3">
        <f aca="true" t="shared" si="10" ref="C46:BA46">C36-C26</f>
        <v>-4.297540205588049</v>
      </c>
      <c r="D46" s="3">
        <f t="shared" si="10"/>
        <v>-3.060099095345116</v>
      </c>
      <c r="E46" s="3">
        <f t="shared" si="10"/>
        <v>-3.7417024972328576</v>
      </c>
      <c r="F46" s="3">
        <f t="shared" si="10"/>
        <v>-4.779808265908585</v>
      </c>
      <c r="G46" s="3">
        <f t="shared" si="10"/>
        <v>-1.692120770106044</v>
      </c>
      <c r="H46" s="3">
        <f t="shared" si="10"/>
        <v>-2.5443224687355652</v>
      </c>
      <c r="I46" s="3">
        <f t="shared" si="10"/>
        <v>-2.956007435357108</v>
      </c>
      <c r="J46" s="3">
        <f t="shared" si="10"/>
        <v>-2.9757611485535165</v>
      </c>
      <c r="K46" s="3">
        <f t="shared" si="10"/>
        <v>-0.8102025606526979</v>
      </c>
      <c r="L46" s="3">
        <f t="shared" si="10"/>
        <v>-3.780382502577247</v>
      </c>
      <c r="M46" s="3">
        <f t="shared" si="10"/>
        <v>-3.698781086473545</v>
      </c>
      <c r="N46" s="3">
        <f t="shared" si="10"/>
        <v>-3.056591499484874</v>
      </c>
      <c r="O46" s="3">
        <f t="shared" si="10"/>
        <v>-3.580502956797517</v>
      </c>
      <c r="P46" s="3">
        <f t="shared" si="10"/>
        <v>-3.030630164143389</v>
      </c>
      <c r="Q46" s="3">
        <f t="shared" si="10"/>
        <v>-3.9577338192794755</v>
      </c>
      <c r="R46" s="3">
        <f t="shared" si="10"/>
        <v>-3.9226772584280454</v>
      </c>
      <c r="S46" s="3">
        <f t="shared" si="10"/>
        <v>-3.616528091419063</v>
      </c>
      <c r="T46" s="3">
        <f t="shared" si="10"/>
        <v>-4.614627833588877</v>
      </c>
      <c r="U46" s="3">
        <f t="shared" si="10"/>
        <v>-4.4345219747035</v>
      </c>
      <c r="V46" s="3">
        <f t="shared" si="10"/>
        <v>-4.048009638348269</v>
      </c>
      <c r="W46" s="3">
        <f t="shared" si="10"/>
        <v>-2.5946393011352953</v>
      </c>
      <c r="X46" s="3">
        <f t="shared" si="10"/>
        <v>-2.7468129812429254</v>
      </c>
      <c r="Y46" s="3">
        <f t="shared" si="10"/>
        <v>-3.492968711710432</v>
      </c>
      <c r="Z46" s="3">
        <f t="shared" si="10"/>
        <v>-2.920173373200562</v>
      </c>
      <c r="AA46" s="3">
        <f t="shared" si="10"/>
        <v>-4.366568245458041</v>
      </c>
      <c r="AB46" s="3">
        <f t="shared" si="10"/>
        <v>-3.537582872127075</v>
      </c>
      <c r="AC46" s="3">
        <f t="shared" si="10"/>
        <v>-4.329634667930208</v>
      </c>
      <c r="AD46" s="3">
        <f t="shared" si="10"/>
        <v>-3.3991771319875212</v>
      </c>
      <c r="AE46" s="3">
        <f t="shared" si="10"/>
        <v>-3.7193318076149424</v>
      </c>
      <c r="AF46" s="3">
        <f t="shared" si="10"/>
        <v>-3.147786843608621</v>
      </c>
      <c r="AG46" s="3">
        <f t="shared" si="10"/>
        <v>-2.332682738194471</v>
      </c>
      <c r="AH46" s="3">
        <f t="shared" si="10"/>
        <v>-5.136483672408012</v>
      </c>
      <c r="AI46" s="3">
        <f t="shared" si="10"/>
        <v>-2.982139710591369</v>
      </c>
      <c r="AJ46" s="3">
        <f t="shared" si="10"/>
        <v>-4.149894603744521</v>
      </c>
      <c r="AK46" s="3">
        <f t="shared" si="10"/>
        <v>-4.893098540794291</v>
      </c>
      <c r="AL46" s="3">
        <f t="shared" si="10"/>
        <v>-4.200842468462355</v>
      </c>
      <c r="AM46" s="3">
        <f t="shared" si="10"/>
        <v>-3.9949738114146456</v>
      </c>
      <c r="AN46" s="3">
        <f t="shared" si="10"/>
        <v>-3.6185400198769315</v>
      </c>
      <c r="AO46" s="3">
        <f t="shared" si="10"/>
        <v>-3.484179776317461</v>
      </c>
      <c r="AP46" s="3">
        <f t="shared" si="10"/>
        <v>-3.7104743729550833</v>
      </c>
      <c r="AQ46" s="3">
        <f t="shared" si="10"/>
        <v>-3.8681578034493995</v>
      </c>
      <c r="AR46" s="3">
        <f t="shared" si="10"/>
        <v>-4.07924946298391</v>
      </c>
      <c r="AS46" s="3">
        <f t="shared" si="10"/>
        <v>-3.858044687187572</v>
      </c>
      <c r="AT46" s="3">
        <f t="shared" si="10"/>
        <v>-3.3637845555703407</v>
      </c>
      <c r="AU46" s="3">
        <f t="shared" si="10"/>
        <v>-2.110725708668731</v>
      </c>
      <c r="AV46" s="3">
        <f t="shared" si="10"/>
        <v>-4.025263141043524</v>
      </c>
      <c r="AW46" s="3">
        <f t="shared" si="10"/>
        <v>-2.609627188004609</v>
      </c>
      <c r="AX46" s="3">
        <f t="shared" si="10"/>
        <v>-2.8469331108883793</v>
      </c>
      <c r="AY46" s="3">
        <f t="shared" si="10"/>
        <v>-4.167747225240355</v>
      </c>
      <c r="AZ46" s="3">
        <f t="shared" si="10"/>
        <v>-3.5563505414997465</v>
      </c>
      <c r="BA46" s="3">
        <f t="shared" si="10"/>
        <v>-3.919079268509236</v>
      </c>
    </row>
    <row r="47" spans="1:53" ht="12.75">
      <c r="A47" t="s">
        <v>209</v>
      </c>
      <c r="B47" s="3">
        <f t="shared" si="8"/>
        <v>1.6206486278213283</v>
      </c>
      <c r="C47" s="3">
        <f aca="true" t="shared" si="11" ref="C47:BA47">C37-C27</f>
        <v>2.055958549193182</v>
      </c>
      <c r="D47" s="3">
        <f t="shared" si="11"/>
        <v>0.4832612455549352</v>
      </c>
      <c r="E47" s="3">
        <f t="shared" si="11"/>
        <v>2.2456277396303097</v>
      </c>
      <c r="F47" s="3">
        <f t="shared" si="11"/>
        <v>2.1854690937777264</v>
      </c>
      <c r="G47" s="3">
        <f t="shared" si="11"/>
        <v>1.5530823543076764</v>
      </c>
      <c r="H47" s="3">
        <f t="shared" si="11"/>
        <v>1.089741467114294</v>
      </c>
      <c r="I47" s="3">
        <f t="shared" si="11"/>
        <v>1.533699603345573</v>
      </c>
      <c r="J47" s="3">
        <f t="shared" si="11"/>
        <v>1.897210740621265</v>
      </c>
      <c r="K47" s="3">
        <f t="shared" si="11"/>
        <v>-2.900086528721477</v>
      </c>
      <c r="L47" s="3">
        <f t="shared" si="11"/>
        <v>2.503991089231981</v>
      </c>
      <c r="M47" s="3">
        <f t="shared" si="11"/>
        <v>2.006658019547352</v>
      </c>
      <c r="N47" s="3">
        <f t="shared" si="11"/>
        <v>0.8055707714492684</v>
      </c>
      <c r="O47" s="3">
        <f t="shared" si="11"/>
        <v>1.7034333588878123</v>
      </c>
      <c r="P47" s="3">
        <f t="shared" si="11"/>
        <v>1.203909137330335</v>
      </c>
      <c r="Q47" s="3">
        <f t="shared" si="11"/>
        <v>2.273897349931481</v>
      </c>
      <c r="R47" s="3">
        <f t="shared" si="11"/>
        <v>1.624811051392971</v>
      </c>
      <c r="S47" s="3">
        <f t="shared" si="11"/>
        <v>2.033772000323772</v>
      </c>
      <c r="T47" s="3">
        <f t="shared" si="11"/>
        <v>2.040189066264851</v>
      </c>
      <c r="U47" s="3">
        <f t="shared" si="11"/>
        <v>1.7260188274313641</v>
      </c>
      <c r="V47" s="3">
        <f t="shared" si="11"/>
        <v>1.2274632035085489</v>
      </c>
      <c r="W47" s="3">
        <f t="shared" si="11"/>
        <v>1.0743150228432974</v>
      </c>
      <c r="X47" s="3">
        <f t="shared" si="11"/>
        <v>1.1809331987640732</v>
      </c>
      <c r="Y47" s="3">
        <f t="shared" si="11"/>
        <v>1.4086550448016233</v>
      </c>
      <c r="Z47" s="3">
        <f t="shared" si="11"/>
        <v>1.3221839552264143</v>
      </c>
      <c r="AA47" s="3">
        <f t="shared" si="11"/>
        <v>2.0006807578318835</v>
      </c>
      <c r="AB47" s="3">
        <f t="shared" si="11"/>
        <v>1.594054527150167</v>
      </c>
      <c r="AC47" s="3">
        <f t="shared" si="11"/>
        <v>0.9024616604016629</v>
      </c>
      <c r="AD47" s="3">
        <f t="shared" si="11"/>
        <v>1.6273787995392883</v>
      </c>
      <c r="AE47" s="3">
        <f t="shared" si="11"/>
        <v>2.6322429071562645</v>
      </c>
      <c r="AF47" s="3">
        <f t="shared" si="11"/>
        <v>1.2768875384822849</v>
      </c>
      <c r="AG47" s="3">
        <f t="shared" si="11"/>
        <v>1.300215439361601</v>
      </c>
      <c r="AH47" s="3">
        <f t="shared" si="11"/>
        <v>1.8682570330915524</v>
      </c>
      <c r="AI47" s="3">
        <f t="shared" si="11"/>
        <v>0.7804257341099756</v>
      </c>
      <c r="AJ47" s="3">
        <f t="shared" si="11"/>
        <v>1.9516308440381351</v>
      </c>
      <c r="AK47" s="3">
        <f t="shared" si="11"/>
        <v>1.0641750231549985</v>
      </c>
      <c r="AL47" s="3">
        <f t="shared" si="11"/>
        <v>1.8648342578914328</v>
      </c>
      <c r="AM47" s="3">
        <f t="shared" si="11"/>
        <v>2.103694907042307</v>
      </c>
      <c r="AN47" s="3">
        <f t="shared" si="11"/>
        <v>1.2427514449998913</v>
      </c>
      <c r="AO47" s="3">
        <f t="shared" si="11"/>
        <v>1.3014432976597163</v>
      </c>
      <c r="AP47" s="3">
        <f t="shared" si="11"/>
        <v>1.4860022822643302</v>
      </c>
      <c r="AQ47" s="3">
        <f t="shared" si="11"/>
        <v>1.4595569120324967</v>
      </c>
      <c r="AR47" s="3">
        <f t="shared" si="11"/>
        <v>1.3437623320365422</v>
      </c>
      <c r="AS47" s="3">
        <f t="shared" si="11"/>
        <v>1.8794703843687728</v>
      </c>
      <c r="AT47" s="3">
        <f t="shared" si="11"/>
        <v>2.284101668040595</v>
      </c>
      <c r="AU47" s="3">
        <f t="shared" si="11"/>
        <v>1.003722438952856</v>
      </c>
      <c r="AV47" s="3">
        <f t="shared" si="11"/>
        <v>0.9965296084321533</v>
      </c>
      <c r="AW47" s="3">
        <f t="shared" si="11"/>
        <v>1.1396346700906186</v>
      </c>
      <c r="AX47" s="3">
        <f t="shared" si="11"/>
        <v>1.2515540777989358</v>
      </c>
      <c r="AY47" s="3">
        <f t="shared" si="11"/>
        <v>1.491551189663415</v>
      </c>
      <c r="AZ47" s="3">
        <f t="shared" si="11"/>
        <v>1.4606320840577371</v>
      </c>
      <c r="BA47" s="3">
        <f t="shared" si="11"/>
        <v>1.1517235500804635</v>
      </c>
    </row>
    <row r="48" spans="1:53" ht="12.75">
      <c r="A48" t="s">
        <v>167</v>
      </c>
      <c r="B48" s="3">
        <f t="shared" si="8"/>
        <v>0.7843712763516058</v>
      </c>
      <c r="C48" s="3">
        <f aca="true" t="shared" si="12" ref="C48:BA48">C38-C28</f>
        <v>0.970122826073466</v>
      </c>
      <c r="D48" s="3">
        <f t="shared" si="12"/>
        <v>0.5367976563520145</v>
      </c>
      <c r="E48" s="3">
        <f t="shared" si="12"/>
        <v>0.8866725202316239</v>
      </c>
      <c r="F48" s="3">
        <f t="shared" si="12"/>
        <v>0.9570038051354772</v>
      </c>
      <c r="G48" s="3">
        <f t="shared" si="12"/>
        <v>0.8138062872161198</v>
      </c>
      <c r="H48" s="3">
        <f t="shared" si="12"/>
        <v>0.5986941431919526</v>
      </c>
      <c r="I48" s="3">
        <f t="shared" si="12"/>
        <v>0.7192071831810436</v>
      </c>
      <c r="J48" s="3">
        <f t="shared" si="12"/>
        <v>0.7896489794786881</v>
      </c>
      <c r="K48" s="3">
        <f t="shared" si="12"/>
        <v>-0.33890492081660284</v>
      </c>
      <c r="L48" s="3">
        <f t="shared" si="12"/>
        <v>0.935935242726428</v>
      </c>
      <c r="M48" s="3">
        <f t="shared" si="12"/>
        <v>0.6442646623998876</v>
      </c>
      <c r="N48" s="3">
        <f t="shared" si="12"/>
        <v>0.6149379507212132</v>
      </c>
      <c r="O48" s="3">
        <f t="shared" si="12"/>
        <v>0.7933694616898617</v>
      </c>
      <c r="P48" s="3">
        <f t="shared" si="12"/>
        <v>0.6149985386644401</v>
      </c>
      <c r="Q48" s="3">
        <f t="shared" si="12"/>
        <v>0.9790974247142574</v>
      </c>
      <c r="R48" s="3">
        <f t="shared" si="12"/>
        <v>0.8631788810732983</v>
      </c>
      <c r="S48" s="3">
        <f t="shared" si="12"/>
        <v>0.9360133301813831</v>
      </c>
      <c r="T48" s="3">
        <f t="shared" si="12"/>
        <v>1.1216654281578613</v>
      </c>
      <c r="U48" s="3">
        <f t="shared" si="12"/>
        <v>1.1810741053980065</v>
      </c>
      <c r="V48" s="3">
        <f t="shared" si="12"/>
        <v>0.7366720573364209</v>
      </c>
      <c r="W48" s="3">
        <f t="shared" si="12"/>
        <v>0.5545523410491553</v>
      </c>
      <c r="X48" s="3">
        <f t="shared" si="12"/>
        <v>0.5519859639313522</v>
      </c>
      <c r="Y48" s="3">
        <f t="shared" si="12"/>
        <v>0.7137180835502281</v>
      </c>
      <c r="Z48" s="3">
        <f t="shared" si="12"/>
        <v>0.703737933494125</v>
      </c>
      <c r="AA48" s="3">
        <f t="shared" si="12"/>
        <v>0.8092183873815815</v>
      </c>
      <c r="AB48" s="3">
        <f t="shared" si="12"/>
        <v>0.8568513877092778</v>
      </c>
      <c r="AC48" s="3">
        <f t="shared" si="12"/>
        <v>0.7848125245669029</v>
      </c>
      <c r="AD48" s="3">
        <f t="shared" si="12"/>
        <v>0.8778624951927658</v>
      </c>
      <c r="AE48" s="3">
        <f t="shared" si="12"/>
        <v>1.0664595901199103</v>
      </c>
      <c r="AF48" s="3">
        <f t="shared" si="12"/>
        <v>0.6449140401760038</v>
      </c>
      <c r="AG48" s="3">
        <f t="shared" si="12"/>
        <v>0.5791833137178921</v>
      </c>
      <c r="AH48" s="3">
        <f t="shared" si="12"/>
        <v>1.0696277922451163</v>
      </c>
      <c r="AI48" s="3">
        <f t="shared" si="12"/>
        <v>0.5975525888207072</v>
      </c>
      <c r="AJ48" s="3">
        <f t="shared" si="12"/>
        <v>0.6755874070495995</v>
      </c>
      <c r="AK48" s="3">
        <f t="shared" si="12"/>
        <v>0.7240327583564081</v>
      </c>
      <c r="AL48" s="3">
        <f t="shared" si="12"/>
        <v>0.8570323001787563</v>
      </c>
      <c r="AM48" s="3">
        <f t="shared" si="12"/>
        <v>1.1928525579259284</v>
      </c>
      <c r="AN48" s="3">
        <f t="shared" si="12"/>
        <v>0.5935335912313917</v>
      </c>
      <c r="AO48" s="3">
        <f t="shared" si="12"/>
        <v>0.6784966675269044</v>
      </c>
      <c r="AP48" s="3">
        <f t="shared" si="12"/>
        <v>0.8362729182602022</v>
      </c>
      <c r="AQ48" s="3">
        <f t="shared" si="12"/>
        <v>0.6496030476349821</v>
      </c>
      <c r="AR48" s="3">
        <f t="shared" si="12"/>
        <v>0.7180637052201848</v>
      </c>
      <c r="AS48" s="3">
        <f t="shared" si="12"/>
        <v>0.9198533475551209</v>
      </c>
      <c r="AT48" s="3">
        <f t="shared" si="12"/>
        <v>0.904047923128898</v>
      </c>
      <c r="AU48" s="3">
        <f t="shared" si="12"/>
        <v>0.6596168209006086</v>
      </c>
      <c r="AV48" s="3">
        <f t="shared" si="12"/>
        <v>0.6440590036620235</v>
      </c>
      <c r="AW48" s="3">
        <f t="shared" si="12"/>
        <v>0.5976549318142608</v>
      </c>
      <c r="AX48" s="3">
        <f t="shared" si="12"/>
        <v>0.6750319946146046</v>
      </c>
      <c r="AY48" s="3">
        <f t="shared" si="12"/>
        <v>1.0367653518747475</v>
      </c>
      <c r="AZ48" s="3">
        <f t="shared" si="12"/>
        <v>0.8075268203391452</v>
      </c>
      <c r="BA48" s="3">
        <f t="shared" si="12"/>
        <v>0.9813207985912129</v>
      </c>
    </row>
    <row r="49" spans="1:53" ht="12.75">
      <c r="A49" t="s">
        <v>168</v>
      </c>
      <c r="B49" s="3">
        <f t="shared" si="8"/>
        <v>0.8362773514697253</v>
      </c>
      <c r="C49" s="3">
        <f aca="true" t="shared" si="13" ref="C49:BA49">C39-C29</f>
        <v>1.0858357231197147</v>
      </c>
      <c r="D49" s="3">
        <f t="shared" si="13"/>
        <v>-0.05353641079708105</v>
      </c>
      <c r="E49" s="3">
        <f t="shared" si="13"/>
        <v>1.358955219398684</v>
      </c>
      <c r="F49" s="3">
        <f t="shared" si="13"/>
        <v>1.2284652886422496</v>
      </c>
      <c r="G49" s="3">
        <f t="shared" si="13"/>
        <v>0.739276067091561</v>
      </c>
      <c r="H49" s="3">
        <f t="shared" si="13"/>
        <v>0.4910473239223432</v>
      </c>
      <c r="I49" s="3">
        <f t="shared" si="13"/>
        <v>0.8144924201645285</v>
      </c>
      <c r="J49" s="3">
        <f t="shared" si="13"/>
        <v>1.1075617611425788</v>
      </c>
      <c r="K49" s="3">
        <f t="shared" si="13"/>
        <v>-2.5611816079048744</v>
      </c>
      <c r="L49" s="3">
        <f t="shared" si="13"/>
        <v>1.568055846505553</v>
      </c>
      <c r="M49" s="3">
        <f t="shared" si="13"/>
        <v>1.3623933571474645</v>
      </c>
      <c r="N49" s="3">
        <f t="shared" si="13"/>
        <v>0.19063282072805166</v>
      </c>
      <c r="O49" s="3">
        <f t="shared" si="13"/>
        <v>0.9100638971979507</v>
      </c>
      <c r="P49" s="3">
        <f t="shared" si="13"/>
        <v>0.5889105986658976</v>
      </c>
      <c r="Q49" s="3">
        <f t="shared" si="13"/>
        <v>1.294799925217223</v>
      </c>
      <c r="R49" s="3">
        <f t="shared" si="13"/>
        <v>0.7616321703196718</v>
      </c>
      <c r="S49" s="3">
        <f t="shared" si="13"/>
        <v>1.0977586701423903</v>
      </c>
      <c r="T49" s="3">
        <f t="shared" si="13"/>
        <v>0.9185236381069917</v>
      </c>
      <c r="U49" s="3">
        <f t="shared" si="13"/>
        <v>0.5449447220333532</v>
      </c>
      <c r="V49" s="3">
        <f t="shared" si="13"/>
        <v>0.49079114617213015</v>
      </c>
      <c r="W49" s="3">
        <f t="shared" si="13"/>
        <v>0.5197626817941448</v>
      </c>
      <c r="X49" s="3">
        <f t="shared" si="13"/>
        <v>0.6289472348327187</v>
      </c>
      <c r="Y49" s="3">
        <f t="shared" si="13"/>
        <v>0.6949369612513934</v>
      </c>
      <c r="Z49" s="3">
        <f t="shared" si="13"/>
        <v>0.6184460217322876</v>
      </c>
      <c r="AA49" s="3">
        <f t="shared" si="13"/>
        <v>1.1914623704502993</v>
      </c>
      <c r="AB49" s="3">
        <f t="shared" si="13"/>
        <v>0.73720313944089</v>
      </c>
      <c r="AC49" s="3">
        <f t="shared" si="13"/>
        <v>0.11764913583476044</v>
      </c>
      <c r="AD49" s="3">
        <f t="shared" si="13"/>
        <v>0.7495163043465247</v>
      </c>
      <c r="AE49" s="3">
        <f t="shared" si="13"/>
        <v>1.5657833170363578</v>
      </c>
      <c r="AF49" s="3">
        <f t="shared" si="13"/>
        <v>0.6319734983062837</v>
      </c>
      <c r="AG49" s="3">
        <f t="shared" si="13"/>
        <v>0.7210321256437098</v>
      </c>
      <c r="AH49" s="3">
        <f t="shared" si="13"/>
        <v>0.7986292408464379</v>
      </c>
      <c r="AI49" s="3">
        <f t="shared" si="13"/>
        <v>0.18287314528926757</v>
      </c>
      <c r="AJ49" s="3">
        <f t="shared" si="13"/>
        <v>1.2760434369885356</v>
      </c>
      <c r="AK49" s="3">
        <f t="shared" si="13"/>
        <v>0.34014226479859033</v>
      </c>
      <c r="AL49" s="3">
        <f t="shared" si="13"/>
        <v>1.0078019577126778</v>
      </c>
      <c r="AM49" s="3">
        <f t="shared" si="13"/>
        <v>0.9108423491163773</v>
      </c>
      <c r="AN49" s="3">
        <f t="shared" si="13"/>
        <v>0.6492178537685032</v>
      </c>
      <c r="AO49" s="3">
        <f t="shared" si="13"/>
        <v>0.6229466301328141</v>
      </c>
      <c r="AP49" s="3">
        <f t="shared" si="13"/>
        <v>0.6497293640041306</v>
      </c>
      <c r="AQ49" s="3">
        <f t="shared" si="13"/>
        <v>0.8099538643975137</v>
      </c>
      <c r="AR49" s="3">
        <f t="shared" si="13"/>
        <v>0.6256986268163569</v>
      </c>
      <c r="AS49" s="3">
        <f t="shared" si="13"/>
        <v>0.9596170368136541</v>
      </c>
      <c r="AT49" s="3">
        <f t="shared" si="13"/>
        <v>1.3800537449116934</v>
      </c>
      <c r="AU49" s="3">
        <f t="shared" si="13"/>
        <v>0.3441056180522466</v>
      </c>
      <c r="AV49" s="3">
        <f t="shared" si="13"/>
        <v>0.35247060477012937</v>
      </c>
      <c r="AW49" s="3">
        <f t="shared" si="13"/>
        <v>0.5419797382763569</v>
      </c>
      <c r="AX49" s="3">
        <f t="shared" si="13"/>
        <v>0.5765220831843312</v>
      </c>
      <c r="AY49" s="3">
        <f t="shared" si="13"/>
        <v>0.45478583778866977</v>
      </c>
      <c r="AZ49" s="3">
        <f t="shared" si="13"/>
        <v>0.6531052637185901</v>
      </c>
      <c r="BA49" s="3">
        <f t="shared" si="13"/>
        <v>0.17040275148925232</v>
      </c>
    </row>
    <row r="50" spans="1:53" ht="12.75">
      <c r="A50" t="s">
        <v>210</v>
      </c>
      <c r="B50" s="3">
        <f t="shared" si="8"/>
        <v>1.624576883179408</v>
      </c>
      <c r="C50" s="3">
        <f aca="true" t="shared" si="14" ref="C50:BA50">C40-C30</f>
        <v>2.241581656394871</v>
      </c>
      <c r="D50" s="3">
        <f t="shared" si="14"/>
        <v>2.576837849790188</v>
      </c>
      <c r="E50" s="3">
        <f t="shared" si="14"/>
        <v>1.4960747576025497</v>
      </c>
      <c r="F50" s="3">
        <f t="shared" si="14"/>
        <v>2.594339172130848</v>
      </c>
      <c r="G50" s="3">
        <f t="shared" si="14"/>
        <v>0.13903841579836396</v>
      </c>
      <c r="H50" s="3">
        <f t="shared" si="14"/>
        <v>1.4545810016212712</v>
      </c>
      <c r="I50" s="3">
        <f t="shared" si="14"/>
        <v>1.4223078320115334</v>
      </c>
      <c r="J50" s="3">
        <f t="shared" si="14"/>
        <v>1.0785504079322479</v>
      </c>
      <c r="K50" s="3">
        <f t="shared" si="14"/>
        <v>3.7102890893741787</v>
      </c>
      <c r="L50" s="3">
        <f t="shared" si="14"/>
        <v>1.276391413345273</v>
      </c>
      <c r="M50" s="3">
        <f t="shared" si="14"/>
        <v>1.6921230669262002</v>
      </c>
      <c r="N50" s="3">
        <f t="shared" si="14"/>
        <v>2.251020728035602</v>
      </c>
      <c r="O50" s="3">
        <f t="shared" si="14"/>
        <v>1.8770695979097027</v>
      </c>
      <c r="P50" s="3">
        <f t="shared" si="14"/>
        <v>1.826721026813047</v>
      </c>
      <c r="Q50" s="3">
        <f t="shared" si="14"/>
        <v>1.6838364693479981</v>
      </c>
      <c r="R50" s="3">
        <f t="shared" si="14"/>
        <v>2.297866207035071</v>
      </c>
      <c r="S50" s="3">
        <f t="shared" si="14"/>
        <v>1.5827560910952911</v>
      </c>
      <c r="T50" s="3">
        <f t="shared" si="14"/>
        <v>2.574438767324029</v>
      </c>
      <c r="U50" s="3">
        <f t="shared" si="14"/>
        <v>2.7085031472721397</v>
      </c>
      <c r="V50" s="3">
        <f t="shared" si="14"/>
        <v>2.82054643483972</v>
      </c>
      <c r="W50" s="3">
        <f t="shared" si="14"/>
        <v>1.5203242782919943</v>
      </c>
      <c r="X50" s="3">
        <f t="shared" si="14"/>
        <v>1.5658797824788593</v>
      </c>
      <c r="Y50" s="3">
        <f t="shared" si="14"/>
        <v>2.0843136669088125</v>
      </c>
      <c r="Z50" s="3">
        <f t="shared" si="14"/>
        <v>1.5979894179741478</v>
      </c>
      <c r="AA50" s="3">
        <f t="shared" si="14"/>
        <v>2.365887487626164</v>
      </c>
      <c r="AB50" s="3">
        <f t="shared" si="14"/>
        <v>1.9435283449768974</v>
      </c>
      <c r="AC50" s="3">
        <f t="shared" si="14"/>
        <v>3.427173007528552</v>
      </c>
      <c r="AD50" s="3">
        <f t="shared" si="14"/>
        <v>1.7717983324482276</v>
      </c>
      <c r="AE50" s="3">
        <f t="shared" si="14"/>
        <v>1.0870889004586815</v>
      </c>
      <c r="AF50" s="3">
        <f t="shared" si="14"/>
        <v>1.8708993051263327</v>
      </c>
      <c r="AG50" s="3">
        <f t="shared" si="14"/>
        <v>1.03246729883287</v>
      </c>
      <c r="AH50" s="3">
        <f t="shared" si="14"/>
        <v>3.268226639316463</v>
      </c>
      <c r="AI50" s="3">
        <f t="shared" si="14"/>
        <v>2.2017139764813933</v>
      </c>
      <c r="AJ50" s="3">
        <f t="shared" si="14"/>
        <v>2.1982637597063857</v>
      </c>
      <c r="AK50" s="3">
        <f t="shared" si="14"/>
        <v>3.8289235176392893</v>
      </c>
      <c r="AL50" s="3">
        <f t="shared" si="14"/>
        <v>2.336008210570924</v>
      </c>
      <c r="AM50" s="3">
        <f t="shared" si="14"/>
        <v>1.8912789043723386</v>
      </c>
      <c r="AN50" s="3">
        <f t="shared" si="14"/>
        <v>2.375788574877035</v>
      </c>
      <c r="AO50" s="3">
        <f t="shared" si="14"/>
        <v>2.182736478657752</v>
      </c>
      <c r="AP50" s="3">
        <f t="shared" si="14"/>
        <v>2.224472090690746</v>
      </c>
      <c r="AQ50" s="3">
        <f t="shared" si="14"/>
        <v>2.4086008914168993</v>
      </c>
      <c r="AR50" s="3">
        <f t="shared" si="14"/>
        <v>2.7354871309473623</v>
      </c>
      <c r="AS50" s="3">
        <f t="shared" si="14"/>
        <v>1.9785743028187994</v>
      </c>
      <c r="AT50" s="3">
        <f t="shared" si="14"/>
        <v>1.0796828875297493</v>
      </c>
      <c r="AU50" s="3">
        <f t="shared" si="14"/>
        <v>1.1070032697158645</v>
      </c>
      <c r="AV50" s="3">
        <f t="shared" si="14"/>
        <v>3.0287335326113762</v>
      </c>
      <c r="AW50" s="3">
        <f t="shared" si="14"/>
        <v>1.4699925179139797</v>
      </c>
      <c r="AX50" s="3">
        <f t="shared" si="14"/>
        <v>1.5953790330894364</v>
      </c>
      <c r="AY50" s="3">
        <f t="shared" si="14"/>
        <v>2.676196035576929</v>
      </c>
      <c r="AZ50" s="3">
        <f t="shared" si="14"/>
        <v>2.095718457442011</v>
      </c>
      <c r="BA50" s="3">
        <f t="shared" si="14"/>
        <v>2.7673557184287816</v>
      </c>
    </row>
    <row r="51" spans="1:53" ht="12.75">
      <c r="A51" t="s">
        <v>169</v>
      </c>
      <c r="B51" s="3">
        <f t="shared" si="8"/>
        <v>0.9203257384572119</v>
      </c>
      <c r="C51" s="3">
        <f aca="true" t="shared" si="15" ref="C51:BA51">C41-C31</f>
        <v>1.2985782656481035</v>
      </c>
      <c r="D51" s="3">
        <f t="shared" si="15"/>
        <v>2.111154215939983</v>
      </c>
      <c r="E51" s="3">
        <f t="shared" si="15"/>
        <v>1.2568412133562923</v>
      </c>
      <c r="F51" s="3">
        <f t="shared" si="15"/>
        <v>1.5271966826626127</v>
      </c>
      <c r="G51" s="3">
        <f t="shared" si="15"/>
        <v>-0.253493736019891</v>
      </c>
      <c r="H51" s="3">
        <f t="shared" si="15"/>
        <v>1.638860480926887</v>
      </c>
      <c r="I51" s="3">
        <f t="shared" si="15"/>
        <v>0.8071562698610606</v>
      </c>
      <c r="J51" s="3">
        <f t="shared" si="15"/>
        <v>0.5764911164977171</v>
      </c>
      <c r="K51" s="3">
        <f t="shared" si="15"/>
        <v>0.24125814141773105</v>
      </c>
      <c r="L51" s="3">
        <f t="shared" si="15"/>
        <v>0.6224692578724138</v>
      </c>
      <c r="M51" s="3">
        <f t="shared" si="15"/>
        <v>1.730813175396559</v>
      </c>
      <c r="N51" s="3">
        <f t="shared" si="15"/>
        <v>1.4566685222715634</v>
      </c>
      <c r="O51" s="3">
        <f t="shared" si="15"/>
        <v>1.385732170387005</v>
      </c>
      <c r="P51" s="3">
        <f t="shared" si="15"/>
        <v>1.0509766946979475</v>
      </c>
      <c r="Q51" s="3">
        <f t="shared" si="15"/>
        <v>0.9397629069156892</v>
      </c>
      <c r="R51" s="3">
        <f t="shared" si="15"/>
        <v>1.2033805614674513</v>
      </c>
      <c r="S51" s="3">
        <f t="shared" si="15"/>
        <v>0.8006921964470628</v>
      </c>
      <c r="T51" s="3">
        <f t="shared" si="15"/>
        <v>1.49343116378774</v>
      </c>
      <c r="U51" s="3">
        <f t="shared" si="15"/>
        <v>1.5523840418155537</v>
      </c>
      <c r="V51" s="3">
        <f t="shared" si="15"/>
        <v>1.6196017463438004</v>
      </c>
      <c r="W51" s="3">
        <f t="shared" si="15"/>
        <v>1.0960041265138472</v>
      </c>
      <c r="X51" s="3">
        <f t="shared" si="15"/>
        <v>0.7433373709923288</v>
      </c>
      <c r="Y51" s="3">
        <f t="shared" si="15"/>
        <v>1.6339959060357927</v>
      </c>
      <c r="Z51" s="3">
        <f t="shared" si="15"/>
        <v>1.097037110196176</v>
      </c>
      <c r="AA51" s="3">
        <f t="shared" si="15"/>
        <v>1.705008299502559</v>
      </c>
      <c r="AB51" s="3">
        <f t="shared" si="15"/>
        <v>0.9679174703181737</v>
      </c>
      <c r="AC51" s="3">
        <f t="shared" si="15"/>
        <v>2.2886639690871746</v>
      </c>
      <c r="AD51" s="3">
        <f t="shared" si="15"/>
        <v>1.1257376530060412</v>
      </c>
      <c r="AE51" s="3">
        <f t="shared" si="15"/>
        <v>0.8196811615977246</v>
      </c>
      <c r="AF51" s="3">
        <f t="shared" si="15"/>
        <v>1.1942448101797716</v>
      </c>
      <c r="AG51" s="3">
        <f t="shared" si="15"/>
        <v>0.7227532551518259</v>
      </c>
      <c r="AH51" s="3">
        <f t="shared" si="15"/>
        <v>2.5727049007242044</v>
      </c>
      <c r="AI51" s="3">
        <f t="shared" si="15"/>
        <v>1.0197829449956934</v>
      </c>
      <c r="AJ51" s="3">
        <f t="shared" si="15"/>
        <v>1.6124803996054204</v>
      </c>
      <c r="AK51" s="3">
        <f t="shared" si="15"/>
        <v>2.1666045587680323</v>
      </c>
      <c r="AL51" s="3">
        <f t="shared" si="15"/>
        <v>1.5168294181372808</v>
      </c>
      <c r="AM51" s="3">
        <f t="shared" si="15"/>
        <v>0.7552680972619719</v>
      </c>
      <c r="AN51" s="3">
        <f t="shared" si="15"/>
        <v>1.372552660694872</v>
      </c>
      <c r="AO51" s="3">
        <f t="shared" si="15"/>
        <v>0.9082326802839802</v>
      </c>
      <c r="AP51" s="3">
        <f t="shared" si="15"/>
        <v>1.047226190130246</v>
      </c>
      <c r="AQ51" s="3">
        <f t="shared" si="15"/>
        <v>1.5532188309489037</v>
      </c>
      <c r="AR51" s="3">
        <f t="shared" si="15"/>
        <v>1.788263644560864</v>
      </c>
      <c r="AS51" s="3">
        <f t="shared" si="15"/>
        <v>1.1069234344337175</v>
      </c>
      <c r="AT51" s="3">
        <f t="shared" si="15"/>
        <v>0.5450240889849667</v>
      </c>
      <c r="AU51" s="3">
        <f t="shared" si="15"/>
        <v>0.8976905924276259</v>
      </c>
      <c r="AV51" s="3">
        <f t="shared" si="15"/>
        <v>1.9400002138707748</v>
      </c>
      <c r="AW51" s="3">
        <f t="shared" si="15"/>
        <v>0.9394216243307838</v>
      </c>
      <c r="AX51" s="3">
        <f t="shared" si="15"/>
        <v>0.9946389416688639</v>
      </c>
      <c r="AY51" s="3">
        <f t="shared" si="15"/>
        <v>1.3496605791987193</v>
      </c>
      <c r="AZ51" s="3">
        <f t="shared" si="15"/>
        <v>1.4205515164073184</v>
      </c>
      <c r="BA51" s="3">
        <f t="shared" si="15"/>
        <v>1.6481154364945283</v>
      </c>
    </row>
    <row r="52" spans="1:53" ht="12.75">
      <c r="A52" t="s">
        <v>170</v>
      </c>
      <c r="B52" s="3">
        <f t="shared" si="8"/>
        <v>0.7042511447221997</v>
      </c>
      <c r="C52" s="3">
        <f aca="true" t="shared" si="16" ref="C52:BA52">C42-C32</f>
        <v>0.9430033907467652</v>
      </c>
      <c r="D52" s="3">
        <f t="shared" si="16"/>
        <v>0.4656836338502037</v>
      </c>
      <c r="E52" s="3">
        <f t="shared" si="16"/>
        <v>0.23923354424624943</v>
      </c>
      <c r="F52" s="3">
        <f t="shared" si="16"/>
        <v>1.067142489468237</v>
      </c>
      <c r="G52" s="3">
        <f t="shared" si="16"/>
        <v>0.39253215181825585</v>
      </c>
      <c r="H52" s="3">
        <f t="shared" si="16"/>
        <v>-0.1842794793056175</v>
      </c>
      <c r="I52" s="3">
        <f t="shared" si="16"/>
        <v>0.6151515621504791</v>
      </c>
      <c r="J52" s="3">
        <f t="shared" si="16"/>
        <v>0.5020592914345352</v>
      </c>
      <c r="K52" s="3">
        <f t="shared" si="16"/>
        <v>3.469030947956446</v>
      </c>
      <c r="L52" s="3">
        <f t="shared" si="16"/>
        <v>0.6539221554728556</v>
      </c>
      <c r="M52" s="3">
        <f t="shared" si="16"/>
        <v>-0.038690108470359696</v>
      </c>
      <c r="N52" s="3">
        <f t="shared" si="16"/>
        <v>0.7943522057640431</v>
      </c>
      <c r="O52" s="3">
        <f t="shared" si="16"/>
        <v>0.49133742752269693</v>
      </c>
      <c r="P52" s="3">
        <f t="shared" si="16"/>
        <v>0.7757443321150994</v>
      </c>
      <c r="Q52" s="3">
        <f t="shared" si="16"/>
        <v>0.7440735624323063</v>
      </c>
      <c r="R52" s="3">
        <f t="shared" si="16"/>
        <v>1.0944856455676266</v>
      </c>
      <c r="S52" s="3">
        <f t="shared" si="16"/>
        <v>0.7820638946482292</v>
      </c>
      <c r="T52" s="3">
        <f t="shared" si="16"/>
        <v>1.0810076035362854</v>
      </c>
      <c r="U52" s="3">
        <f t="shared" si="16"/>
        <v>1.1561191054565834</v>
      </c>
      <c r="V52" s="3">
        <f t="shared" si="16"/>
        <v>1.2009446884959116</v>
      </c>
      <c r="W52" s="3">
        <f t="shared" si="16"/>
        <v>0.42432015177815074</v>
      </c>
      <c r="X52" s="3">
        <f t="shared" si="16"/>
        <v>0.8225424114865278</v>
      </c>
      <c r="Y52" s="3">
        <f t="shared" si="16"/>
        <v>0.45031776087302333</v>
      </c>
      <c r="Z52" s="3">
        <f t="shared" si="16"/>
        <v>0.5009523077779772</v>
      </c>
      <c r="AA52" s="3">
        <f t="shared" si="16"/>
        <v>0.6608791881236011</v>
      </c>
      <c r="AB52" s="3">
        <f t="shared" si="16"/>
        <v>0.9756108746587291</v>
      </c>
      <c r="AC52" s="3">
        <f t="shared" si="16"/>
        <v>1.1385090384413727</v>
      </c>
      <c r="AD52" s="3">
        <f t="shared" si="16"/>
        <v>0.6460606794421855</v>
      </c>
      <c r="AE52" s="3">
        <f t="shared" si="16"/>
        <v>0.2674077388609568</v>
      </c>
      <c r="AF52" s="3">
        <f t="shared" si="16"/>
        <v>0.6766544949465603</v>
      </c>
      <c r="AG52" s="3">
        <f t="shared" si="16"/>
        <v>0.3097140436810477</v>
      </c>
      <c r="AH52" s="3">
        <f t="shared" si="16"/>
        <v>0.6955217385922587</v>
      </c>
      <c r="AI52" s="3">
        <f t="shared" si="16"/>
        <v>1.1819310314857008</v>
      </c>
      <c r="AJ52" s="3">
        <f t="shared" si="16"/>
        <v>0.5857833601009741</v>
      </c>
      <c r="AK52" s="3">
        <f t="shared" si="16"/>
        <v>1.6623189588712588</v>
      </c>
      <c r="AL52" s="3">
        <f t="shared" si="16"/>
        <v>0.8191787924336387</v>
      </c>
      <c r="AM52" s="3">
        <f t="shared" si="16"/>
        <v>1.136010807110373</v>
      </c>
      <c r="AN52" s="3">
        <f t="shared" si="16"/>
        <v>1.0032359141821665</v>
      </c>
      <c r="AO52" s="3">
        <f t="shared" si="16"/>
        <v>1.274503798373769</v>
      </c>
      <c r="AP52" s="3">
        <f t="shared" si="16"/>
        <v>1.177245900560501</v>
      </c>
      <c r="AQ52" s="3">
        <f t="shared" si="16"/>
        <v>0.8553820604679929</v>
      </c>
      <c r="AR52" s="3">
        <f t="shared" si="16"/>
        <v>0.947223486386501</v>
      </c>
      <c r="AS52" s="3">
        <f t="shared" si="16"/>
        <v>0.8716508683850828</v>
      </c>
      <c r="AT52" s="3">
        <f t="shared" si="16"/>
        <v>0.5346587985447817</v>
      </c>
      <c r="AU52" s="3">
        <f t="shared" si="16"/>
        <v>0.20931267728823144</v>
      </c>
      <c r="AV52" s="3">
        <f t="shared" si="16"/>
        <v>1.088733318740605</v>
      </c>
      <c r="AW52" s="3">
        <f t="shared" si="16"/>
        <v>0.5305708935831914</v>
      </c>
      <c r="AX52" s="3">
        <f t="shared" si="16"/>
        <v>0.6007400914205778</v>
      </c>
      <c r="AY52" s="3">
        <f t="shared" si="16"/>
        <v>1.3265354563782141</v>
      </c>
      <c r="AZ52" s="3">
        <f t="shared" si="16"/>
        <v>0.6751669410346892</v>
      </c>
      <c r="BA52" s="3">
        <f t="shared" si="16"/>
        <v>1.1192402819342542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4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2.140625" style="0" customWidth="1"/>
    <col min="2" max="2" width="11.7109375" style="0" customWidth="1"/>
    <col min="3" max="53" width="10.7109375" style="0" customWidth="1"/>
  </cols>
  <sheetData>
    <row r="1" spans="2:53" ht="25.5" customHeight="1">
      <c r="B1" s="16" t="s">
        <v>81</v>
      </c>
      <c r="C1" s="16" t="s">
        <v>11</v>
      </c>
      <c r="D1" s="16" t="s">
        <v>12</v>
      </c>
      <c r="E1" s="16" t="s">
        <v>0</v>
      </c>
      <c r="F1" s="16" t="s">
        <v>13</v>
      </c>
      <c r="G1" s="16" t="s">
        <v>14</v>
      </c>
      <c r="H1" s="16" t="s">
        <v>15</v>
      </c>
      <c r="I1" s="16" t="s">
        <v>16</v>
      </c>
      <c r="J1" s="16" t="s">
        <v>17</v>
      </c>
      <c r="K1" s="16" t="s">
        <v>18</v>
      </c>
      <c r="L1" s="16" t="s">
        <v>19</v>
      </c>
      <c r="M1" s="16" t="s">
        <v>20</v>
      </c>
      <c r="N1" s="16" t="s">
        <v>21</v>
      </c>
      <c r="O1" s="16" t="s">
        <v>22</v>
      </c>
      <c r="P1" s="16" t="s">
        <v>23</v>
      </c>
      <c r="Q1" s="16" t="s">
        <v>24</v>
      </c>
      <c r="R1" s="16" t="s">
        <v>25</v>
      </c>
      <c r="S1" s="16" t="s">
        <v>26</v>
      </c>
      <c r="T1" s="16" t="s">
        <v>27</v>
      </c>
      <c r="U1" s="16" t="s">
        <v>28</v>
      </c>
      <c r="V1" s="16" t="s">
        <v>29</v>
      </c>
      <c r="W1" s="16" t="s">
        <v>30</v>
      </c>
      <c r="X1" s="16" t="s">
        <v>31</v>
      </c>
      <c r="Y1" s="16" t="s">
        <v>32</v>
      </c>
      <c r="Z1" s="16" t="s">
        <v>33</v>
      </c>
      <c r="AA1" s="16" t="s">
        <v>34</v>
      </c>
      <c r="AB1" s="16" t="s">
        <v>35</v>
      </c>
      <c r="AC1" s="16" t="s">
        <v>36</v>
      </c>
      <c r="AD1" s="16" t="s">
        <v>37</v>
      </c>
      <c r="AE1" s="16" t="s">
        <v>38</v>
      </c>
      <c r="AF1" s="16" t="s">
        <v>39</v>
      </c>
      <c r="AG1" s="16" t="s">
        <v>40</v>
      </c>
      <c r="AH1" s="16" t="s">
        <v>41</v>
      </c>
      <c r="AI1" s="16" t="s">
        <v>42</v>
      </c>
      <c r="AJ1" s="16" t="s">
        <v>43</v>
      </c>
      <c r="AK1" s="16" t="s">
        <v>44</v>
      </c>
      <c r="AL1" s="16" t="s">
        <v>45</v>
      </c>
      <c r="AM1" s="16" t="s">
        <v>46</v>
      </c>
      <c r="AN1" s="16" t="s">
        <v>47</v>
      </c>
      <c r="AO1" s="16" t="s">
        <v>48</v>
      </c>
      <c r="AP1" s="16" t="s">
        <v>49</v>
      </c>
      <c r="AQ1" s="16" t="s">
        <v>50</v>
      </c>
      <c r="AR1" s="16" t="s">
        <v>51</v>
      </c>
      <c r="AS1" s="16" t="s">
        <v>52</v>
      </c>
      <c r="AT1" s="16" t="s">
        <v>53</v>
      </c>
      <c r="AU1" s="16" t="s">
        <v>54</v>
      </c>
      <c r="AV1" s="16" t="s">
        <v>55</v>
      </c>
      <c r="AW1" s="16" t="s">
        <v>56</v>
      </c>
      <c r="AX1" s="16" t="s">
        <v>57</v>
      </c>
      <c r="AY1" s="16" t="s">
        <v>58</v>
      </c>
      <c r="AZ1" s="16" t="s">
        <v>59</v>
      </c>
      <c r="BA1" s="16" t="s">
        <v>60</v>
      </c>
    </row>
    <row r="2" ht="12.75">
      <c r="A2" s="8">
        <v>2000</v>
      </c>
    </row>
    <row r="3" spans="1:54" ht="12.75">
      <c r="A3" s="4" t="s">
        <v>8</v>
      </c>
      <c r="B3" s="2">
        <v>281421906</v>
      </c>
      <c r="C3" s="2">
        <v>4447100</v>
      </c>
      <c r="D3" s="2">
        <v>626932</v>
      </c>
      <c r="E3" s="2">
        <v>5130632</v>
      </c>
      <c r="F3" s="2">
        <v>2673400</v>
      </c>
      <c r="G3" s="2">
        <v>33871648</v>
      </c>
      <c r="H3" s="2">
        <v>4301261</v>
      </c>
      <c r="I3" s="2">
        <v>3405565</v>
      </c>
      <c r="J3" s="2">
        <v>783600</v>
      </c>
      <c r="K3" s="2">
        <v>572059</v>
      </c>
      <c r="L3" s="2">
        <v>15982378</v>
      </c>
      <c r="M3" s="2">
        <v>8186453</v>
      </c>
      <c r="N3" s="2">
        <v>1211537</v>
      </c>
      <c r="O3" s="2">
        <v>1293953</v>
      </c>
      <c r="P3" s="2">
        <v>12419293</v>
      </c>
      <c r="Q3" s="2">
        <v>6080485</v>
      </c>
      <c r="R3" s="2">
        <v>2926324</v>
      </c>
      <c r="S3" s="2">
        <v>2688418</v>
      </c>
      <c r="T3" s="2">
        <v>4041769</v>
      </c>
      <c r="U3" s="2">
        <v>4468976</v>
      </c>
      <c r="V3" s="2">
        <v>1274923</v>
      </c>
      <c r="W3" s="2">
        <v>5296486</v>
      </c>
      <c r="X3" s="2">
        <v>6349097</v>
      </c>
      <c r="Y3" s="2">
        <v>9938444</v>
      </c>
      <c r="Z3" s="2">
        <v>4919479</v>
      </c>
      <c r="AA3" s="2">
        <v>2844658</v>
      </c>
      <c r="AB3" s="2">
        <v>5595211</v>
      </c>
      <c r="AC3" s="2">
        <v>902195</v>
      </c>
      <c r="AD3" s="2">
        <v>1711263</v>
      </c>
      <c r="AE3" s="2">
        <v>1998257</v>
      </c>
      <c r="AF3" s="2">
        <v>1235786</v>
      </c>
      <c r="AG3" s="2">
        <v>8414350</v>
      </c>
      <c r="AH3" s="2">
        <v>1819046</v>
      </c>
      <c r="AI3" s="2">
        <v>18976457</v>
      </c>
      <c r="AJ3" s="2">
        <v>8049313</v>
      </c>
      <c r="AK3" s="2">
        <v>642200</v>
      </c>
      <c r="AL3" s="2">
        <v>11353140</v>
      </c>
      <c r="AM3" s="2">
        <v>3450654</v>
      </c>
      <c r="AN3" s="2">
        <v>3421399</v>
      </c>
      <c r="AO3" s="2">
        <v>12281054</v>
      </c>
      <c r="AP3" s="2">
        <v>1048319</v>
      </c>
      <c r="AQ3" s="2">
        <v>4012012</v>
      </c>
      <c r="AR3" s="2">
        <v>754844</v>
      </c>
      <c r="AS3" s="2">
        <v>5689283</v>
      </c>
      <c r="AT3" s="2">
        <v>20851820</v>
      </c>
      <c r="AU3" s="2">
        <v>2233169</v>
      </c>
      <c r="AV3" s="2">
        <v>608827</v>
      </c>
      <c r="AW3" s="2">
        <v>7078515</v>
      </c>
      <c r="AX3" s="2">
        <v>5894121</v>
      </c>
      <c r="AY3" s="2">
        <v>1808344</v>
      </c>
      <c r="AZ3" s="2">
        <v>5363675</v>
      </c>
      <c r="BA3" s="2">
        <v>493782</v>
      </c>
      <c r="BB3" s="7"/>
    </row>
    <row r="4" spans="1:54" ht="12.75">
      <c r="A4" t="s">
        <v>62</v>
      </c>
      <c r="B4" s="2">
        <v>274595678</v>
      </c>
      <c r="C4" s="2">
        <v>4402921</v>
      </c>
      <c r="D4" s="2">
        <v>592786</v>
      </c>
      <c r="E4" s="2">
        <v>4984106</v>
      </c>
      <c r="F4" s="2">
        <v>2637656</v>
      </c>
      <c r="G4" s="2">
        <v>32264002</v>
      </c>
      <c r="H4" s="2">
        <v>4179074</v>
      </c>
      <c r="I4" s="2">
        <v>3330717</v>
      </c>
      <c r="J4" s="2">
        <v>770567</v>
      </c>
      <c r="K4" s="2">
        <v>558613</v>
      </c>
      <c r="L4" s="2">
        <v>15606063</v>
      </c>
      <c r="M4" s="2">
        <v>8072265</v>
      </c>
      <c r="N4" s="2">
        <v>952194</v>
      </c>
      <c r="O4" s="2">
        <v>1268344</v>
      </c>
      <c r="P4" s="2">
        <v>12184277</v>
      </c>
      <c r="Q4" s="2">
        <v>6004813</v>
      </c>
      <c r="R4" s="2">
        <v>2894546</v>
      </c>
      <c r="S4" s="2">
        <v>2631922</v>
      </c>
      <c r="T4" s="2">
        <v>3999326</v>
      </c>
      <c r="U4" s="2">
        <v>4420711</v>
      </c>
      <c r="V4" s="2">
        <v>1262276</v>
      </c>
      <c r="W4" s="2">
        <v>5192899</v>
      </c>
      <c r="X4" s="2">
        <v>6203092</v>
      </c>
      <c r="Y4" s="2">
        <v>9746028</v>
      </c>
      <c r="Z4" s="2">
        <v>4836737</v>
      </c>
      <c r="AA4" s="2">
        <v>2824637</v>
      </c>
      <c r="AB4" s="2">
        <v>5513150</v>
      </c>
      <c r="AC4" s="2">
        <v>886465</v>
      </c>
      <c r="AD4" s="2">
        <v>1687310</v>
      </c>
      <c r="AE4" s="2">
        <v>1921829</v>
      </c>
      <c r="AF4" s="2">
        <v>1222572</v>
      </c>
      <c r="AG4" s="2">
        <v>8200595</v>
      </c>
      <c r="AH4" s="2">
        <v>1752719</v>
      </c>
      <c r="AI4" s="2">
        <v>18386275</v>
      </c>
      <c r="AJ4" s="2">
        <v>7946053</v>
      </c>
      <c r="AK4" s="2">
        <v>634802</v>
      </c>
      <c r="AL4" s="2">
        <v>11195255</v>
      </c>
      <c r="AM4" s="2">
        <v>3294669</v>
      </c>
      <c r="AN4" s="2">
        <v>3316654</v>
      </c>
      <c r="AO4" s="2">
        <v>12138830</v>
      </c>
      <c r="AP4" s="2">
        <v>1020068</v>
      </c>
      <c r="AQ4" s="2">
        <v>3972062</v>
      </c>
      <c r="AR4" s="2">
        <v>744688</v>
      </c>
      <c r="AS4" s="2">
        <v>5626174</v>
      </c>
      <c r="AT4" s="2">
        <v>20337187</v>
      </c>
      <c r="AU4" s="2">
        <v>2185974</v>
      </c>
      <c r="AV4" s="2">
        <v>601492</v>
      </c>
      <c r="AW4" s="2">
        <v>6935446</v>
      </c>
      <c r="AX4" s="2">
        <v>5680602</v>
      </c>
      <c r="AY4" s="2">
        <v>1792556</v>
      </c>
      <c r="AZ4" s="2">
        <v>5296780</v>
      </c>
      <c r="BA4" s="2">
        <v>484899</v>
      </c>
      <c r="BB4" s="7"/>
    </row>
    <row r="5" spans="1:54" ht="12.75">
      <c r="A5" t="s">
        <v>63</v>
      </c>
      <c r="B5" s="2">
        <v>211460626</v>
      </c>
      <c r="C5" s="2">
        <v>3162808</v>
      </c>
      <c r="D5" s="2">
        <v>434534</v>
      </c>
      <c r="E5" s="2">
        <v>3873611</v>
      </c>
      <c r="F5" s="2">
        <v>2138598</v>
      </c>
      <c r="G5" s="2">
        <v>20170059</v>
      </c>
      <c r="H5" s="2">
        <v>3560005</v>
      </c>
      <c r="I5" s="2">
        <v>2780355</v>
      </c>
      <c r="J5" s="2">
        <v>584773</v>
      </c>
      <c r="K5" s="2">
        <v>176101</v>
      </c>
      <c r="L5" s="2">
        <v>12465029</v>
      </c>
      <c r="M5" s="2">
        <v>5327281</v>
      </c>
      <c r="N5" s="2">
        <v>294102</v>
      </c>
      <c r="O5" s="2">
        <v>1177304</v>
      </c>
      <c r="P5" s="2">
        <v>9125471</v>
      </c>
      <c r="Q5" s="2">
        <v>5320022</v>
      </c>
      <c r="R5" s="2">
        <v>2748640</v>
      </c>
      <c r="S5" s="2">
        <v>2313944</v>
      </c>
      <c r="T5" s="2">
        <v>3640889</v>
      </c>
      <c r="U5" s="2">
        <v>2856161</v>
      </c>
      <c r="V5" s="2">
        <v>1236014</v>
      </c>
      <c r="W5" s="2">
        <v>3391308</v>
      </c>
      <c r="X5" s="2">
        <v>5367286</v>
      </c>
      <c r="Y5" s="2">
        <v>7966053</v>
      </c>
      <c r="Z5" s="2">
        <v>4400282</v>
      </c>
      <c r="AA5" s="2">
        <v>1746099</v>
      </c>
      <c r="AB5" s="2">
        <v>4748083</v>
      </c>
      <c r="AC5" s="2">
        <v>817229</v>
      </c>
      <c r="AD5" s="2">
        <v>1533261</v>
      </c>
      <c r="AE5" s="2">
        <v>1501886</v>
      </c>
      <c r="AF5" s="2">
        <v>1186851</v>
      </c>
      <c r="AG5" s="2">
        <v>6104705</v>
      </c>
      <c r="AH5" s="2">
        <v>1214253</v>
      </c>
      <c r="AI5" s="2">
        <v>12893689</v>
      </c>
      <c r="AJ5" s="2">
        <v>5804656</v>
      </c>
      <c r="AK5" s="2">
        <v>593181</v>
      </c>
      <c r="AL5" s="2">
        <v>9645453</v>
      </c>
      <c r="AM5" s="2">
        <v>2628434</v>
      </c>
      <c r="AN5" s="2">
        <v>2961623</v>
      </c>
      <c r="AO5" s="2">
        <v>10484203</v>
      </c>
      <c r="AP5" s="2">
        <v>891191</v>
      </c>
      <c r="AQ5" s="2">
        <v>2695560</v>
      </c>
      <c r="AR5" s="2">
        <v>669404</v>
      </c>
      <c r="AS5" s="2">
        <v>4563310</v>
      </c>
      <c r="AT5" s="2">
        <v>14799505</v>
      </c>
      <c r="AU5" s="2">
        <v>1992975</v>
      </c>
      <c r="AV5" s="2">
        <v>589208</v>
      </c>
      <c r="AW5" s="2">
        <v>5120110</v>
      </c>
      <c r="AX5" s="2">
        <v>4821823</v>
      </c>
      <c r="AY5" s="2">
        <v>1718777</v>
      </c>
      <c r="AZ5" s="2">
        <v>4769857</v>
      </c>
      <c r="BA5" s="2">
        <v>454670</v>
      </c>
      <c r="BB5" s="7"/>
    </row>
    <row r="6" spans="1:54" ht="12.75">
      <c r="A6" t="s">
        <v>64</v>
      </c>
      <c r="B6" s="2">
        <v>34658190</v>
      </c>
      <c r="C6" s="2">
        <v>1155930</v>
      </c>
      <c r="D6" s="2">
        <v>21787</v>
      </c>
      <c r="E6" s="2">
        <v>158873</v>
      </c>
      <c r="F6" s="2">
        <v>418950</v>
      </c>
      <c r="G6" s="2">
        <v>2263882</v>
      </c>
      <c r="H6" s="2">
        <v>165063</v>
      </c>
      <c r="I6" s="2">
        <v>309843</v>
      </c>
      <c r="J6" s="2">
        <v>150666</v>
      </c>
      <c r="K6" s="2">
        <v>343312</v>
      </c>
      <c r="L6" s="2">
        <v>2335505</v>
      </c>
      <c r="M6" s="2">
        <v>2349542</v>
      </c>
      <c r="N6" s="2">
        <v>22003</v>
      </c>
      <c r="O6" s="2">
        <v>5456</v>
      </c>
      <c r="P6" s="2">
        <v>1876875</v>
      </c>
      <c r="Q6" s="2">
        <v>510034</v>
      </c>
      <c r="R6" s="2">
        <v>61853</v>
      </c>
      <c r="S6" s="2">
        <v>154198</v>
      </c>
      <c r="T6" s="2">
        <v>295994</v>
      </c>
      <c r="U6" s="2">
        <v>1451944</v>
      </c>
      <c r="V6" s="2">
        <v>6760</v>
      </c>
      <c r="W6" s="2">
        <v>1477411</v>
      </c>
      <c r="X6" s="2">
        <v>343454</v>
      </c>
      <c r="Y6" s="2">
        <v>1412742</v>
      </c>
      <c r="Z6" s="2">
        <v>171731</v>
      </c>
      <c r="AA6" s="2">
        <v>1033809</v>
      </c>
      <c r="AB6" s="2">
        <v>629391</v>
      </c>
      <c r="AC6" s="2">
        <v>2692</v>
      </c>
      <c r="AD6" s="2">
        <v>68541</v>
      </c>
      <c r="AE6" s="2">
        <v>135477</v>
      </c>
      <c r="AF6" s="2">
        <v>9035</v>
      </c>
      <c r="AG6" s="2">
        <v>1141821</v>
      </c>
      <c r="AH6" s="2">
        <v>34343</v>
      </c>
      <c r="AI6" s="2">
        <v>3014385</v>
      </c>
      <c r="AJ6" s="2">
        <v>1737545</v>
      </c>
      <c r="AK6" s="2">
        <v>3916</v>
      </c>
      <c r="AL6" s="2">
        <v>1301307</v>
      </c>
      <c r="AM6" s="2">
        <v>260968</v>
      </c>
      <c r="AN6" s="2">
        <v>55662</v>
      </c>
      <c r="AO6" s="2">
        <v>1224612</v>
      </c>
      <c r="AP6" s="2">
        <v>46908</v>
      </c>
      <c r="AQ6" s="2">
        <v>1185216</v>
      </c>
      <c r="AR6" s="2">
        <v>4685</v>
      </c>
      <c r="AS6" s="2">
        <v>932809</v>
      </c>
      <c r="AT6" s="2">
        <v>2404566</v>
      </c>
      <c r="AU6" s="2">
        <v>17657</v>
      </c>
      <c r="AV6" s="2">
        <v>3063</v>
      </c>
      <c r="AW6" s="2">
        <v>1390293</v>
      </c>
      <c r="AX6" s="2">
        <v>190267</v>
      </c>
      <c r="AY6" s="2">
        <v>57232</v>
      </c>
      <c r="AZ6" s="2">
        <v>304460</v>
      </c>
      <c r="BA6" s="2">
        <v>3722</v>
      </c>
      <c r="BB6" s="7"/>
    </row>
    <row r="7" spans="1:54" ht="12.75">
      <c r="A7" t="s">
        <v>65</v>
      </c>
      <c r="B7" s="2">
        <v>2475956</v>
      </c>
      <c r="C7" s="2">
        <v>22430</v>
      </c>
      <c r="D7" s="2">
        <v>98043</v>
      </c>
      <c r="E7" s="2">
        <v>255879</v>
      </c>
      <c r="F7" s="2">
        <v>17808</v>
      </c>
      <c r="G7" s="2">
        <v>333346</v>
      </c>
      <c r="H7" s="2">
        <v>44241</v>
      </c>
      <c r="I7" s="2">
        <v>9639</v>
      </c>
      <c r="J7" s="2">
        <v>2731</v>
      </c>
      <c r="K7" s="2">
        <v>1713</v>
      </c>
      <c r="L7" s="2">
        <v>53541</v>
      </c>
      <c r="M7" s="2">
        <v>21737</v>
      </c>
      <c r="N7" s="2">
        <v>3535</v>
      </c>
      <c r="O7" s="2">
        <v>17645</v>
      </c>
      <c r="P7" s="2">
        <v>31006</v>
      </c>
      <c r="Q7" s="2">
        <v>15815</v>
      </c>
      <c r="R7" s="2">
        <v>8989</v>
      </c>
      <c r="S7" s="2">
        <v>24936</v>
      </c>
      <c r="T7" s="2">
        <v>8616</v>
      </c>
      <c r="U7" s="2">
        <v>25477</v>
      </c>
      <c r="V7" s="2">
        <v>7098</v>
      </c>
      <c r="W7" s="2">
        <v>15423</v>
      </c>
      <c r="X7" s="2">
        <v>15015</v>
      </c>
      <c r="Y7" s="2">
        <v>58479</v>
      </c>
      <c r="Z7" s="2">
        <v>54967</v>
      </c>
      <c r="AA7" s="2">
        <v>11652</v>
      </c>
      <c r="AB7" s="2">
        <v>25076</v>
      </c>
      <c r="AC7" s="2">
        <v>56068</v>
      </c>
      <c r="AD7" s="2">
        <v>14896</v>
      </c>
      <c r="AE7" s="2">
        <v>26420</v>
      </c>
      <c r="AF7" s="2">
        <v>2964</v>
      </c>
      <c r="AG7" s="2">
        <v>19492</v>
      </c>
      <c r="AH7" s="2">
        <v>173483</v>
      </c>
      <c r="AI7" s="2">
        <v>82461</v>
      </c>
      <c r="AJ7" s="2">
        <v>99551</v>
      </c>
      <c r="AK7" s="2">
        <v>31329</v>
      </c>
      <c r="AL7" s="2">
        <v>24486</v>
      </c>
      <c r="AM7" s="2">
        <v>273230</v>
      </c>
      <c r="AN7" s="2">
        <v>45211</v>
      </c>
      <c r="AO7" s="2">
        <v>18348</v>
      </c>
      <c r="AP7" s="2">
        <v>5121</v>
      </c>
      <c r="AQ7" s="2">
        <v>13718</v>
      </c>
      <c r="AR7" s="2">
        <v>62283</v>
      </c>
      <c r="AS7" s="2">
        <v>15152</v>
      </c>
      <c r="AT7" s="2">
        <v>118362</v>
      </c>
      <c r="AU7" s="2">
        <v>29684</v>
      </c>
      <c r="AV7" s="2">
        <v>2420</v>
      </c>
      <c r="AW7" s="2">
        <v>21172</v>
      </c>
      <c r="AX7" s="2">
        <v>93301</v>
      </c>
      <c r="AY7" s="2">
        <v>3606</v>
      </c>
      <c r="AZ7" s="2">
        <v>47228</v>
      </c>
      <c r="BA7" s="2">
        <v>11133</v>
      </c>
      <c r="BB7" s="7"/>
    </row>
    <row r="8" spans="1:54" ht="12.75">
      <c r="A8" t="s">
        <v>66</v>
      </c>
      <c r="B8" s="2">
        <v>10242998</v>
      </c>
      <c r="C8" s="2">
        <v>31346</v>
      </c>
      <c r="D8" s="2">
        <v>25116</v>
      </c>
      <c r="E8" s="2">
        <v>92236</v>
      </c>
      <c r="F8" s="2">
        <v>20220</v>
      </c>
      <c r="G8" s="2">
        <v>3697513</v>
      </c>
      <c r="H8" s="2">
        <v>95213</v>
      </c>
      <c r="I8" s="2">
        <v>82313</v>
      </c>
      <c r="J8" s="2">
        <v>16259</v>
      </c>
      <c r="K8" s="2">
        <v>15189</v>
      </c>
      <c r="L8" s="2">
        <v>266256</v>
      </c>
      <c r="M8" s="2">
        <v>173170</v>
      </c>
      <c r="N8" s="2">
        <v>503868</v>
      </c>
      <c r="O8" s="2">
        <v>11889</v>
      </c>
      <c r="P8" s="2">
        <v>423603</v>
      </c>
      <c r="Q8" s="2">
        <v>59126</v>
      </c>
      <c r="R8" s="2">
        <v>36635</v>
      </c>
      <c r="S8" s="2">
        <v>46806</v>
      </c>
      <c r="T8" s="2">
        <v>29744</v>
      </c>
      <c r="U8" s="2">
        <v>54758</v>
      </c>
      <c r="V8" s="2">
        <v>9111</v>
      </c>
      <c r="W8" s="2">
        <v>210929</v>
      </c>
      <c r="X8" s="2">
        <v>238124</v>
      </c>
      <c r="Y8" s="2">
        <v>176510</v>
      </c>
      <c r="Z8" s="2">
        <v>141968</v>
      </c>
      <c r="AA8" s="2">
        <v>18626</v>
      </c>
      <c r="AB8" s="2">
        <v>61595</v>
      </c>
      <c r="AC8" s="2">
        <v>4691</v>
      </c>
      <c r="AD8" s="2">
        <v>21931</v>
      </c>
      <c r="AE8" s="2">
        <v>90266</v>
      </c>
      <c r="AF8" s="2">
        <v>15931</v>
      </c>
      <c r="AG8" s="2">
        <v>480276</v>
      </c>
      <c r="AH8" s="2">
        <v>19255</v>
      </c>
      <c r="AI8" s="2">
        <v>1044976</v>
      </c>
      <c r="AJ8" s="2">
        <v>113689</v>
      </c>
      <c r="AK8" s="2">
        <v>3606</v>
      </c>
      <c r="AL8" s="2">
        <v>132633</v>
      </c>
      <c r="AM8" s="2">
        <v>46767</v>
      </c>
      <c r="AN8" s="2">
        <v>101350</v>
      </c>
      <c r="AO8" s="2">
        <v>219813</v>
      </c>
      <c r="AP8" s="2">
        <v>23665</v>
      </c>
      <c r="AQ8" s="2">
        <v>36014</v>
      </c>
      <c r="AR8" s="2">
        <v>4378</v>
      </c>
      <c r="AS8" s="2">
        <v>56662</v>
      </c>
      <c r="AT8" s="2">
        <v>562319</v>
      </c>
      <c r="AU8" s="2">
        <v>37108</v>
      </c>
      <c r="AV8" s="2">
        <v>5217</v>
      </c>
      <c r="AW8" s="2">
        <v>261025</v>
      </c>
      <c r="AX8" s="2">
        <v>322335</v>
      </c>
      <c r="AY8" s="2">
        <v>9434</v>
      </c>
      <c r="AZ8" s="2">
        <v>88763</v>
      </c>
      <c r="BA8" s="2">
        <v>2771</v>
      </c>
      <c r="BB8" s="7"/>
    </row>
    <row r="9" spans="1:54" ht="12.75">
      <c r="A9" t="s">
        <v>67</v>
      </c>
      <c r="B9" s="2">
        <v>398835</v>
      </c>
      <c r="C9" s="2">
        <v>1409</v>
      </c>
      <c r="D9" s="2">
        <v>3309</v>
      </c>
      <c r="E9" s="2">
        <v>6733</v>
      </c>
      <c r="F9" s="2">
        <v>1668</v>
      </c>
      <c r="G9" s="2">
        <v>116961</v>
      </c>
      <c r="H9" s="2">
        <v>4621</v>
      </c>
      <c r="I9" s="2">
        <v>1366</v>
      </c>
      <c r="J9" s="2">
        <v>283</v>
      </c>
      <c r="K9" s="2">
        <v>348</v>
      </c>
      <c r="L9" s="2">
        <v>8625</v>
      </c>
      <c r="M9" s="2">
        <v>4246</v>
      </c>
      <c r="N9" s="2">
        <v>113539</v>
      </c>
      <c r="O9" s="2">
        <v>1308</v>
      </c>
      <c r="P9" s="2">
        <v>4610</v>
      </c>
      <c r="Q9" s="2">
        <v>2005</v>
      </c>
      <c r="R9" s="2">
        <v>1009</v>
      </c>
      <c r="S9" s="2">
        <v>1313</v>
      </c>
      <c r="T9" s="2">
        <v>1460</v>
      </c>
      <c r="U9" s="2">
        <v>1240</v>
      </c>
      <c r="V9" s="2">
        <v>382</v>
      </c>
      <c r="W9" s="2">
        <v>2303</v>
      </c>
      <c r="X9" s="2">
        <v>2489</v>
      </c>
      <c r="Y9" s="2">
        <v>2692</v>
      </c>
      <c r="Z9" s="2">
        <v>1979</v>
      </c>
      <c r="AA9" s="2">
        <v>667</v>
      </c>
      <c r="AB9" s="2">
        <v>3178</v>
      </c>
      <c r="AC9" s="2">
        <v>470</v>
      </c>
      <c r="AD9" s="2">
        <v>836</v>
      </c>
      <c r="AE9" s="2">
        <v>8426</v>
      </c>
      <c r="AF9" s="2">
        <v>371</v>
      </c>
      <c r="AG9" s="2">
        <v>3329</v>
      </c>
      <c r="AH9" s="2">
        <v>1503</v>
      </c>
      <c r="AI9" s="2">
        <v>8818</v>
      </c>
      <c r="AJ9" s="2">
        <v>3983</v>
      </c>
      <c r="AK9" s="2">
        <v>230</v>
      </c>
      <c r="AL9" s="2">
        <v>2749</v>
      </c>
      <c r="AM9" s="2">
        <v>2372</v>
      </c>
      <c r="AN9" s="2">
        <v>7976</v>
      </c>
      <c r="AO9" s="2">
        <v>3417</v>
      </c>
      <c r="AP9" s="2">
        <v>567</v>
      </c>
      <c r="AQ9" s="2">
        <v>1628</v>
      </c>
      <c r="AR9" s="2">
        <v>261</v>
      </c>
      <c r="AS9" s="2">
        <v>2205</v>
      </c>
      <c r="AT9" s="2">
        <v>14434</v>
      </c>
      <c r="AU9" s="2">
        <v>15145</v>
      </c>
      <c r="AV9" s="2">
        <v>141</v>
      </c>
      <c r="AW9" s="2">
        <v>3946</v>
      </c>
      <c r="AX9" s="2">
        <v>23953</v>
      </c>
      <c r="AY9" s="2">
        <v>400</v>
      </c>
      <c r="AZ9" s="2">
        <v>1630</v>
      </c>
      <c r="BA9" s="2">
        <v>302</v>
      </c>
      <c r="BB9" s="7"/>
    </row>
    <row r="10" spans="1:54" ht="12.75">
      <c r="A10" t="s">
        <v>68</v>
      </c>
      <c r="B10" s="2">
        <v>15359073</v>
      </c>
      <c r="C10" s="2">
        <v>28998</v>
      </c>
      <c r="D10" s="2">
        <v>9997</v>
      </c>
      <c r="E10" s="2">
        <v>596774</v>
      </c>
      <c r="F10" s="2">
        <v>40412</v>
      </c>
      <c r="G10" s="2">
        <v>5682241</v>
      </c>
      <c r="H10" s="2">
        <v>309931</v>
      </c>
      <c r="I10" s="2">
        <v>147201</v>
      </c>
      <c r="J10" s="2">
        <v>15855</v>
      </c>
      <c r="K10" s="2">
        <v>21950</v>
      </c>
      <c r="L10" s="2">
        <v>477107</v>
      </c>
      <c r="M10" s="2">
        <v>196289</v>
      </c>
      <c r="N10" s="2">
        <v>15147</v>
      </c>
      <c r="O10" s="2">
        <v>54742</v>
      </c>
      <c r="P10" s="2">
        <v>722712</v>
      </c>
      <c r="Q10" s="2">
        <v>97811</v>
      </c>
      <c r="R10" s="2">
        <v>37420</v>
      </c>
      <c r="S10" s="2">
        <v>90725</v>
      </c>
      <c r="T10" s="2">
        <v>22623</v>
      </c>
      <c r="U10" s="2">
        <v>31131</v>
      </c>
      <c r="V10" s="2">
        <v>2911</v>
      </c>
      <c r="W10" s="2">
        <v>95525</v>
      </c>
      <c r="X10" s="2">
        <v>236724</v>
      </c>
      <c r="Y10" s="2">
        <v>129552</v>
      </c>
      <c r="Z10" s="2">
        <v>65810</v>
      </c>
      <c r="AA10" s="2">
        <v>13784</v>
      </c>
      <c r="AB10" s="2">
        <v>45827</v>
      </c>
      <c r="AC10" s="2">
        <v>5315</v>
      </c>
      <c r="AD10" s="2">
        <v>47845</v>
      </c>
      <c r="AE10" s="2">
        <v>159354</v>
      </c>
      <c r="AF10" s="2">
        <v>7420</v>
      </c>
      <c r="AG10" s="2">
        <v>450972</v>
      </c>
      <c r="AH10" s="2">
        <v>309882</v>
      </c>
      <c r="AI10" s="2">
        <v>1341946</v>
      </c>
      <c r="AJ10" s="2">
        <v>186629</v>
      </c>
      <c r="AK10" s="2">
        <v>2540</v>
      </c>
      <c r="AL10" s="2">
        <v>88627</v>
      </c>
      <c r="AM10" s="2">
        <v>82898</v>
      </c>
      <c r="AN10" s="2">
        <v>144832</v>
      </c>
      <c r="AO10" s="2">
        <v>188437</v>
      </c>
      <c r="AP10" s="2">
        <v>52616</v>
      </c>
      <c r="AQ10" s="2">
        <v>39926</v>
      </c>
      <c r="AR10" s="2">
        <v>3677</v>
      </c>
      <c r="AS10" s="2">
        <v>56036</v>
      </c>
      <c r="AT10" s="2">
        <v>2438001</v>
      </c>
      <c r="AU10" s="2">
        <v>93405</v>
      </c>
      <c r="AV10" s="2">
        <v>1443</v>
      </c>
      <c r="AW10" s="2">
        <v>138900</v>
      </c>
      <c r="AX10" s="2">
        <v>228923</v>
      </c>
      <c r="AY10" s="2">
        <v>3107</v>
      </c>
      <c r="AZ10" s="2">
        <v>84842</v>
      </c>
      <c r="BA10" s="2">
        <v>12301</v>
      </c>
      <c r="BB10" s="7"/>
    </row>
    <row r="11" spans="1:54" ht="12.75">
      <c r="A11" t="s">
        <v>69</v>
      </c>
      <c r="B11" s="2">
        <v>6826228</v>
      </c>
      <c r="C11" s="2">
        <v>44179</v>
      </c>
      <c r="D11" s="2">
        <v>34146</v>
      </c>
      <c r="E11" s="2">
        <v>146526</v>
      </c>
      <c r="F11" s="2">
        <v>35744</v>
      </c>
      <c r="G11" s="2">
        <v>1607646</v>
      </c>
      <c r="H11" s="2">
        <v>122187</v>
      </c>
      <c r="I11" s="2">
        <v>74848</v>
      </c>
      <c r="J11" s="2">
        <v>13033</v>
      </c>
      <c r="K11" s="2">
        <v>13446</v>
      </c>
      <c r="L11" s="2">
        <v>376315</v>
      </c>
      <c r="M11" s="2">
        <v>114188</v>
      </c>
      <c r="N11" s="2">
        <v>259343</v>
      </c>
      <c r="O11" s="2">
        <v>25609</v>
      </c>
      <c r="P11" s="2">
        <v>235016</v>
      </c>
      <c r="Q11" s="2">
        <v>75672</v>
      </c>
      <c r="R11" s="2">
        <v>31778</v>
      </c>
      <c r="S11" s="2">
        <v>56496</v>
      </c>
      <c r="T11" s="2">
        <v>42443</v>
      </c>
      <c r="U11" s="2">
        <v>48265</v>
      </c>
      <c r="V11" s="2">
        <v>12647</v>
      </c>
      <c r="W11" s="2">
        <v>103587</v>
      </c>
      <c r="X11" s="2">
        <v>146005</v>
      </c>
      <c r="Y11" s="2">
        <v>192416</v>
      </c>
      <c r="Z11" s="2">
        <v>82742</v>
      </c>
      <c r="AA11" s="2">
        <v>20021</v>
      </c>
      <c r="AB11" s="2">
        <v>82061</v>
      </c>
      <c r="AC11" s="2">
        <v>15730</v>
      </c>
      <c r="AD11" s="2">
        <v>23953</v>
      </c>
      <c r="AE11" s="2">
        <v>76428</v>
      </c>
      <c r="AF11" s="2">
        <v>13214</v>
      </c>
      <c r="AG11" s="2">
        <v>213755</v>
      </c>
      <c r="AH11" s="2">
        <v>66327</v>
      </c>
      <c r="AI11" s="2">
        <v>590182</v>
      </c>
      <c r="AJ11" s="2">
        <v>103260</v>
      </c>
      <c r="AK11" s="2">
        <v>7398</v>
      </c>
      <c r="AL11" s="2">
        <v>157885</v>
      </c>
      <c r="AM11" s="2">
        <v>155985</v>
      </c>
      <c r="AN11" s="2">
        <v>104745</v>
      </c>
      <c r="AO11" s="2">
        <v>142224</v>
      </c>
      <c r="AP11" s="2">
        <v>28251</v>
      </c>
      <c r="AQ11" s="2">
        <v>39950</v>
      </c>
      <c r="AR11" s="2">
        <v>10156</v>
      </c>
      <c r="AS11" s="2">
        <v>63109</v>
      </c>
      <c r="AT11" s="2">
        <v>514633</v>
      </c>
      <c r="AU11" s="2">
        <v>47195</v>
      </c>
      <c r="AV11" s="2">
        <v>7335</v>
      </c>
      <c r="AW11" s="2">
        <v>143069</v>
      </c>
      <c r="AX11" s="2">
        <v>213519</v>
      </c>
      <c r="AY11" s="2">
        <v>15788</v>
      </c>
      <c r="AZ11" s="2">
        <v>66895</v>
      </c>
      <c r="BA11" s="2">
        <v>8883</v>
      </c>
      <c r="BB11" s="7"/>
    </row>
    <row r="12" spans="1:54" ht="12.75">
      <c r="A12" s="4" t="s">
        <v>136</v>
      </c>
      <c r="B12" s="2">
        <v>35305818</v>
      </c>
      <c r="C12" s="2">
        <v>75830</v>
      </c>
      <c r="D12" s="2">
        <v>25852</v>
      </c>
      <c r="E12" s="2">
        <v>1295617</v>
      </c>
      <c r="F12" s="2">
        <v>86866</v>
      </c>
      <c r="G12" s="2">
        <v>10966556</v>
      </c>
      <c r="H12" s="2">
        <v>735601</v>
      </c>
      <c r="I12" s="2">
        <v>320323</v>
      </c>
      <c r="J12" s="2">
        <v>37277</v>
      </c>
      <c r="K12" s="2">
        <v>44953</v>
      </c>
      <c r="L12" s="2">
        <v>2682715</v>
      </c>
      <c r="M12" s="2">
        <v>435227</v>
      </c>
      <c r="N12" s="2">
        <v>87699</v>
      </c>
      <c r="O12" s="2">
        <v>101690</v>
      </c>
      <c r="P12" s="2">
        <v>1530262</v>
      </c>
      <c r="Q12" s="2">
        <v>214536</v>
      </c>
      <c r="R12" s="2">
        <v>82473</v>
      </c>
      <c r="S12" s="2">
        <v>188252</v>
      </c>
      <c r="T12" s="2">
        <v>59939</v>
      </c>
      <c r="U12" s="2">
        <v>107738</v>
      </c>
      <c r="V12" s="2">
        <v>9360</v>
      </c>
      <c r="W12" s="2">
        <v>227916</v>
      </c>
      <c r="X12" s="2">
        <v>428729</v>
      </c>
      <c r="Y12" s="2">
        <v>323877</v>
      </c>
      <c r="Z12" s="2">
        <v>143382</v>
      </c>
      <c r="AA12" s="2">
        <v>39569</v>
      </c>
      <c r="AB12" s="2">
        <v>118592</v>
      </c>
      <c r="AC12" s="2">
        <v>18081</v>
      </c>
      <c r="AD12" s="2">
        <v>94425</v>
      </c>
      <c r="AE12" s="2">
        <v>393970</v>
      </c>
      <c r="AF12" s="2">
        <v>20489</v>
      </c>
      <c r="AG12" s="2">
        <v>1117191</v>
      </c>
      <c r="AH12" s="2">
        <v>765386</v>
      </c>
      <c r="AI12" s="2">
        <v>2867583</v>
      </c>
      <c r="AJ12" s="2">
        <v>378963</v>
      </c>
      <c r="AK12" s="2">
        <v>7786</v>
      </c>
      <c r="AL12" s="2">
        <v>217123</v>
      </c>
      <c r="AM12" s="2">
        <v>179304</v>
      </c>
      <c r="AN12" s="2">
        <v>275314</v>
      </c>
      <c r="AO12" s="2">
        <v>394088</v>
      </c>
      <c r="AP12" s="2">
        <v>90820</v>
      </c>
      <c r="AQ12" s="2">
        <v>95076</v>
      </c>
      <c r="AR12" s="2">
        <v>10903</v>
      </c>
      <c r="AS12" s="2">
        <v>123838</v>
      </c>
      <c r="AT12" s="2">
        <v>6669666</v>
      </c>
      <c r="AU12" s="2">
        <v>201559</v>
      </c>
      <c r="AV12" s="2">
        <v>5504</v>
      </c>
      <c r="AW12" s="2">
        <v>329540</v>
      </c>
      <c r="AX12" s="2">
        <v>441509</v>
      </c>
      <c r="AY12" s="2">
        <v>12279</v>
      </c>
      <c r="AZ12" s="2">
        <v>192921</v>
      </c>
      <c r="BA12" s="2">
        <v>31669</v>
      </c>
      <c r="BB12" s="7"/>
    </row>
    <row r="13" spans="1:54" ht="12.75">
      <c r="A13" t="s">
        <v>70</v>
      </c>
      <c r="B13" s="2">
        <v>33081736</v>
      </c>
      <c r="C13" s="2">
        <v>70737</v>
      </c>
      <c r="D13" s="2">
        <v>22160</v>
      </c>
      <c r="E13" s="2">
        <v>1225463</v>
      </c>
      <c r="F13" s="2">
        <v>81486</v>
      </c>
      <c r="G13" s="2">
        <v>10262025</v>
      </c>
      <c r="H13" s="2">
        <v>686135</v>
      </c>
      <c r="I13" s="2">
        <v>298371</v>
      </c>
      <c r="J13" s="2">
        <v>34466</v>
      </c>
      <c r="K13" s="2">
        <v>41091</v>
      </c>
      <c r="L13" s="2">
        <v>2543354</v>
      </c>
      <c r="M13" s="2">
        <v>408403</v>
      </c>
      <c r="N13" s="2">
        <v>47056</v>
      </c>
      <c r="O13" s="2">
        <v>94342</v>
      </c>
      <c r="P13" s="2">
        <v>1449242</v>
      </c>
      <c r="Q13" s="2">
        <v>199979</v>
      </c>
      <c r="R13" s="2">
        <v>76167</v>
      </c>
      <c r="S13" s="2">
        <v>174264</v>
      </c>
      <c r="T13" s="2">
        <v>55246</v>
      </c>
      <c r="U13" s="2">
        <v>98733</v>
      </c>
      <c r="V13" s="2">
        <v>8444</v>
      </c>
      <c r="W13" s="2">
        <v>207275</v>
      </c>
      <c r="X13" s="2">
        <v>393062</v>
      </c>
      <c r="Y13" s="2">
        <v>294948</v>
      </c>
      <c r="Z13" s="2">
        <v>130944</v>
      </c>
      <c r="AA13" s="2">
        <v>36820</v>
      </c>
      <c r="AB13" s="2">
        <v>108436</v>
      </c>
      <c r="AC13" s="2">
        <v>16119</v>
      </c>
      <c r="AD13" s="2">
        <v>88168</v>
      </c>
      <c r="AE13" s="2">
        <v>366773</v>
      </c>
      <c r="AF13" s="2">
        <v>18881</v>
      </c>
      <c r="AG13" s="2">
        <v>1037125</v>
      </c>
      <c r="AH13" s="2">
        <v>724852</v>
      </c>
      <c r="AI13" s="2">
        <v>2643517</v>
      </c>
      <c r="AJ13" s="2">
        <v>355668</v>
      </c>
      <c r="AK13" s="2">
        <v>7054</v>
      </c>
      <c r="AL13" s="2">
        <v>197008</v>
      </c>
      <c r="AM13" s="2">
        <v>163568</v>
      </c>
      <c r="AN13" s="2">
        <v>253302</v>
      </c>
      <c r="AO13" s="2">
        <v>364961</v>
      </c>
      <c r="AP13" s="2">
        <v>83385</v>
      </c>
      <c r="AQ13" s="2">
        <v>88416</v>
      </c>
      <c r="AR13" s="2">
        <v>9707</v>
      </c>
      <c r="AS13" s="2">
        <v>115553</v>
      </c>
      <c r="AT13" s="2">
        <v>6385600</v>
      </c>
      <c r="AU13" s="2">
        <v>185672</v>
      </c>
      <c r="AV13" s="2">
        <v>4978</v>
      </c>
      <c r="AW13" s="2">
        <v>300493</v>
      </c>
      <c r="AX13" s="2">
        <v>403916</v>
      </c>
      <c r="AY13" s="2">
        <v>11474</v>
      </c>
      <c r="AZ13" s="2">
        <v>177947</v>
      </c>
      <c r="BA13" s="2">
        <v>28950</v>
      </c>
      <c r="BB13" s="7"/>
    </row>
    <row r="14" spans="1:54" ht="12.75">
      <c r="A14" t="s">
        <v>71</v>
      </c>
      <c r="B14" s="2">
        <v>16907852</v>
      </c>
      <c r="C14" s="2">
        <v>36989</v>
      </c>
      <c r="D14" s="2">
        <v>10746</v>
      </c>
      <c r="E14" s="2">
        <v>599353</v>
      </c>
      <c r="F14" s="2">
        <v>38463</v>
      </c>
      <c r="G14" s="2">
        <v>4353269</v>
      </c>
      <c r="H14" s="2">
        <v>357125</v>
      </c>
      <c r="I14" s="2">
        <v>141510</v>
      </c>
      <c r="J14" s="2">
        <v>16800</v>
      </c>
      <c r="K14" s="2">
        <v>16923</v>
      </c>
      <c r="L14" s="2">
        <v>2006520</v>
      </c>
      <c r="M14" s="2">
        <v>198620</v>
      </c>
      <c r="N14" s="2">
        <v>17011</v>
      </c>
      <c r="O14" s="2">
        <v>38013</v>
      </c>
      <c r="P14" s="2">
        <v>701331</v>
      </c>
      <c r="Q14" s="2">
        <v>100649</v>
      </c>
      <c r="R14" s="2">
        <v>38296</v>
      </c>
      <c r="S14" s="2">
        <v>79947</v>
      </c>
      <c r="T14" s="2">
        <v>32876</v>
      </c>
      <c r="U14" s="2">
        <v>61770</v>
      </c>
      <c r="V14" s="2">
        <v>5717</v>
      </c>
      <c r="W14" s="2">
        <v>104761</v>
      </c>
      <c r="X14" s="2">
        <v>168927</v>
      </c>
      <c r="Y14" s="2">
        <v>159362</v>
      </c>
      <c r="Z14" s="2">
        <v>63139</v>
      </c>
      <c r="AA14" s="2">
        <v>18191</v>
      </c>
      <c r="AB14" s="2">
        <v>61609</v>
      </c>
      <c r="AC14" s="2">
        <v>9406</v>
      </c>
      <c r="AD14" s="2">
        <v>38767</v>
      </c>
      <c r="AE14" s="2">
        <v>198885</v>
      </c>
      <c r="AF14" s="2">
        <v>11599</v>
      </c>
      <c r="AG14" s="2">
        <v>547496</v>
      </c>
      <c r="AH14" s="2">
        <v>400758</v>
      </c>
      <c r="AI14" s="2">
        <v>1132708</v>
      </c>
      <c r="AJ14" s="2">
        <v>157501</v>
      </c>
      <c r="AK14" s="2">
        <v>4032</v>
      </c>
      <c r="AL14" s="2">
        <v>107342</v>
      </c>
      <c r="AM14" s="2">
        <v>72066</v>
      </c>
      <c r="AN14" s="2">
        <v>104007</v>
      </c>
      <c r="AO14" s="2">
        <v>161748</v>
      </c>
      <c r="AP14" s="2">
        <v>32758</v>
      </c>
      <c r="AQ14" s="2">
        <v>43269</v>
      </c>
      <c r="AR14" s="2">
        <v>4819</v>
      </c>
      <c r="AS14" s="2">
        <v>57380</v>
      </c>
      <c r="AT14" s="2">
        <v>3866192</v>
      </c>
      <c r="AU14" s="2">
        <v>88710</v>
      </c>
      <c r="AV14" s="2">
        <v>3777</v>
      </c>
      <c r="AW14" s="2">
        <v>154473</v>
      </c>
      <c r="AX14" s="2">
        <v>169333</v>
      </c>
      <c r="AY14" s="2">
        <v>8811</v>
      </c>
      <c r="AZ14" s="2">
        <v>88227</v>
      </c>
      <c r="BA14" s="2">
        <v>15871</v>
      </c>
      <c r="BB14" s="7"/>
    </row>
    <row r="15" spans="1:54" ht="12.75">
      <c r="A15" t="s">
        <v>72</v>
      </c>
      <c r="B15" s="2">
        <v>710353</v>
      </c>
      <c r="C15" s="2">
        <v>5854</v>
      </c>
      <c r="D15">
        <v>714</v>
      </c>
      <c r="E15" s="2">
        <v>8932</v>
      </c>
      <c r="F15" s="2">
        <v>2335</v>
      </c>
      <c r="G15" s="2">
        <v>81956</v>
      </c>
      <c r="H15" s="2">
        <v>6620</v>
      </c>
      <c r="I15" s="2">
        <v>14272</v>
      </c>
      <c r="J15" s="2">
        <v>2231</v>
      </c>
      <c r="K15" s="2">
        <v>3224</v>
      </c>
      <c r="L15" s="2">
        <v>71237</v>
      </c>
      <c r="M15" s="2">
        <v>18077</v>
      </c>
      <c r="N15" s="2">
        <v>1174</v>
      </c>
      <c r="O15">
        <v>567</v>
      </c>
      <c r="P15" s="2">
        <v>20723</v>
      </c>
      <c r="Q15" s="2">
        <v>4572</v>
      </c>
      <c r="R15" s="2">
        <v>1109</v>
      </c>
      <c r="S15" s="2">
        <v>2791</v>
      </c>
      <c r="T15" s="2">
        <v>2355</v>
      </c>
      <c r="U15" s="2">
        <v>8554</v>
      </c>
      <c r="V15">
        <v>320</v>
      </c>
      <c r="W15" s="2">
        <v>12676</v>
      </c>
      <c r="X15" s="2">
        <v>25125</v>
      </c>
      <c r="Y15" s="2">
        <v>10695</v>
      </c>
      <c r="Z15" s="2">
        <v>2918</v>
      </c>
      <c r="AA15" s="2">
        <v>5336</v>
      </c>
      <c r="AB15" s="2">
        <v>3724</v>
      </c>
      <c r="AC15">
        <v>158</v>
      </c>
      <c r="AD15" s="2">
        <v>1004</v>
      </c>
      <c r="AE15" s="2">
        <v>3968</v>
      </c>
      <c r="AF15">
        <v>681</v>
      </c>
      <c r="AG15" s="2">
        <v>45650</v>
      </c>
      <c r="AH15" s="2">
        <v>3689</v>
      </c>
      <c r="AI15" s="2">
        <v>201762</v>
      </c>
      <c r="AJ15" s="2">
        <v>14244</v>
      </c>
      <c r="AK15">
        <v>155</v>
      </c>
      <c r="AL15" s="2">
        <v>10645</v>
      </c>
      <c r="AM15" s="2">
        <v>2987</v>
      </c>
      <c r="AN15" s="2">
        <v>2337</v>
      </c>
      <c r="AO15" s="2">
        <v>22175</v>
      </c>
      <c r="AP15" s="2">
        <v>4986</v>
      </c>
      <c r="AQ15" s="2">
        <v>6730</v>
      </c>
      <c r="AR15">
        <v>122</v>
      </c>
      <c r="AS15" s="2">
        <v>4605</v>
      </c>
      <c r="AT15" s="2">
        <v>40311</v>
      </c>
      <c r="AU15" s="2">
        <v>1520</v>
      </c>
      <c r="AV15">
        <v>142</v>
      </c>
      <c r="AW15" s="2">
        <v>13915</v>
      </c>
      <c r="AX15" s="2">
        <v>5636</v>
      </c>
      <c r="AY15">
        <v>407</v>
      </c>
      <c r="AZ15" s="2">
        <v>4215</v>
      </c>
      <c r="BA15">
        <v>218</v>
      </c>
      <c r="BB15" s="7"/>
    </row>
    <row r="16" spans="1:54" ht="12.75">
      <c r="A16" t="s">
        <v>73</v>
      </c>
      <c r="B16" s="2">
        <v>407073</v>
      </c>
      <c r="C16">
        <v>812</v>
      </c>
      <c r="D16" s="2">
        <v>1538</v>
      </c>
      <c r="E16" s="2">
        <v>22509</v>
      </c>
      <c r="F16" s="2">
        <v>1106</v>
      </c>
      <c r="G16" s="2">
        <v>154362</v>
      </c>
      <c r="H16" s="2">
        <v>15259</v>
      </c>
      <c r="I16" s="2">
        <v>2372</v>
      </c>
      <c r="J16">
        <v>407</v>
      </c>
      <c r="K16">
        <v>439</v>
      </c>
      <c r="L16" s="2">
        <v>11183</v>
      </c>
      <c r="M16" s="2">
        <v>4067</v>
      </c>
      <c r="N16">
        <v>996</v>
      </c>
      <c r="O16" s="2">
        <v>1856</v>
      </c>
      <c r="P16" s="2">
        <v>12774</v>
      </c>
      <c r="Q16" s="2">
        <v>2161</v>
      </c>
      <c r="R16" s="2">
        <v>1034</v>
      </c>
      <c r="S16" s="2">
        <v>2614</v>
      </c>
      <c r="T16">
        <v>677</v>
      </c>
      <c r="U16" s="2">
        <v>1348</v>
      </c>
      <c r="V16">
        <v>187</v>
      </c>
      <c r="W16" s="2">
        <v>2111</v>
      </c>
      <c r="X16" s="2">
        <v>3751</v>
      </c>
      <c r="Y16" s="2">
        <v>5058</v>
      </c>
      <c r="Z16" s="2">
        <v>2958</v>
      </c>
      <c r="AA16">
        <v>428</v>
      </c>
      <c r="AB16" s="2">
        <v>1774</v>
      </c>
      <c r="AC16" s="2">
        <v>1642</v>
      </c>
      <c r="AD16" s="2">
        <v>1436</v>
      </c>
      <c r="AE16" s="2">
        <v>5023</v>
      </c>
      <c r="AF16">
        <v>266</v>
      </c>
      <c r="AG16" s="2">
        <v>8154</v>
      </c>
      <c r="AH16" s="2">
        <v>12023</v>
      </c>
      <c r="AI16" s="2">
        <v>29962</v>
      </c>
      <c r="AJ16" s="2">
        <v>4218</v>
      </c>
      <c r="AK16">
        <v>557</v>
      </c>
      <c r="AL16" s="2">
        <v>2501</v>
      </c>
      <c r="AM16" s="2">
        <v>7072</v>
      </c>
      <c r="AN16" s="2">
        <v>5081</v>
      </c>
      <c r="AO16" s="2">
        <v>3444</v>
      </c>
      <c r="AP16">
        <v>940</v>
      </c>
      <c r="AQ16">
        <v>953</v>
      </c>
      <c r="AR16" s="2">
        <v>1295</v>
      </c>
      <c r="AS16" s="2">
        <v>1332</v>
      </c>
      <c r="AT16" s="2">
        <v>49503</v>
      </c>
      <c r="AU16" s="2">
        <v>3021</v>
      </c>
      <c r="AV16">
        <v>95</v>
      </c>
      <c r="AW16" s="2">
        <v>2576</v>
      </c>
      <c r="AX16" s="2">
        <v>7905</v>
      </c>
      <c r="AY16">
        <v>150</v>
      </c>
      <c r="AZ16" s="2">
        <v>3248</v>
      </c>
      <c r="BA16">
        <v>895</v>
      </c>
      <c r="BB16" s="7"/>
    </row>
    <row r="17" spans="1:54" ht="12.75">
      <c r="A17" t="s">
        <v>74</v>
      </c>
      <c r="B17" s="2">
        <v>119829</v>
      </c>
      <c r="C17">
        <v>357</v>
      </c>
      <c r="D17">
        <v>375</v>
      </c>
      <c r="E17" s="2">
        <v>2921</v>
      </c>
      <c r="F17">
        <v>328</v>
      </c>
      <c r="G17" s="2">
        <v>48653</v>
      </c>
      <c r="H17" s="2">
        <v>1936</v>
      </c>
      <c r="I17">
        <v>749</v>
      </c>
      <c r="J17">
        <v>149</v>
      </c>
      <c r="K17">
        <v>150</v>
      </c>
      <c r="L17" s="2">
        <v>4563</v>
      </c>
      <c r="M17" s="2">
        <v>1657</v>
      </c>
      <c r="N17" s="2">
        <v>9719</v>
      </c>
      <c r="O17">
        <v>248</v>
      </c>
      <c r="P17" s="2">
        <v>3687</v>
      </c>
      <c r="Q17">
        <v>702</v>
      </c>
      <c r="R17">
        <v>290</v>
      </c>
      <c r="S17">
        <v>505</v>
      </c>
      <c r="T17">
        <v>376</v>
      </c>
      <c r="U17">
        <v>502</v>
      </c>
      <c r="V17">
        <v>97</v>
      </c>
      <c r="W17" s="2">
        <v>1191</v>
      </c>
      <c r="X17" s="2">
        <v>1338</v>
      </c>
      <c r="Y17" s="2">
        <v>1199</v>
      </c>
      <c r="Z17">
        <v>885</v>
      </c>
      <c r="AA17">
        <v>277</v>
      </c>
      <c r="AB17">
        <v>554</v>
      </c>
      <c r="AC17">
        <v>122</v>
      </c>
      <c r="AD17">
        <v>254</v>
      </c>
      <c r="AE17" s="2">
        <v>1673</v>
      </c>
      <c r="AF17">
        <v>128</v>
      </c>
      <c r="AG17" s="2">
        <v>3264</v>
      </c>
      <c r="AH17">
        <v>998</v>
      </c>
      <c r="AI17" s="2">
        <v>9050</v>
      </c>
      <c r="AJ17" s="2">
        <v>1273</v>
      </c>
      <c r="AK17">
        <v>40</v>
      </c>
      <c r="AL17">
        <v>963</v>
      </c>
      <c r="AM17">
        <v>595</v>
      </c>
      <c r="AN17" s="2">
        <v>1017</v>
      </c>
      <c r="AO17" s="2">
        <v>1517</v>
      </c>
      <c r="AP17">
        <v>249</v>
      </c>
      <c r="AQ17">
        <v>446</v>
      </c>
      <c r="AR17">
        <v>62</v>
      </c>
      <c r="AS17">
        <v>585</v>
      </c>
      <c r="AT17" s="2">
        <v>7874</v>
      </c>
      <c r="AU17">
        <v>625</v>
      </c>
      <c r="AV17">
        <v>57</v>
      </c>
      <c r="AW17" s="2">
        <v>1748</v>
      </c>
      <c r="AX17" s="2">
        <v>2934</v>
      </c>
      <c r="AY17">
        <v>78</v>
      </c>
      <c r="AZ17">
        <v>768</v>
      </c>
      <c r="BA17">
        <v>101</v>
      </c>
      <c r="BB17" s="7"/>
    </row>
    <row r="18" spans="1:54" ht="12.75">
      <c r="A18" t="s">
        <v>75</v>
      </c>
      <c r="B18" s="2">
        <v>45326</v>
      </c>
      <c r="C18">
        <v>350</v>
      </c>
      <c r="D18">
        <v>128</v>
      </c>
      <c r="E18" s="2">
        <v>1094</v>
      </c>
      <c r="F18">
        <v>174</v>
      </c>
      <c r="G18" s="2">
        <v>13225</v>
      </c>
      <c r="H18">
        <v>776</v>
      </c>
      <c r="I18">
        <v>408</v>
      </c>
      <c r="J18">
        <v>49</v>
      </c>
      <c r="K18">
        <v>75</v>
      </c>
      <c r="L18" s="2">
        <v>1738</v>
      </c>
      <c r="M18">
        <v>968</v>
      </c>
      <c r="N18" s="2">
        <v>5098</v>
      </c>
      <c r="O18">
        <v>108</v>
      </c>
      <c r="P18" s="2">
        <v>1494</v>
      </c>
      <c r="Q18">
        <v>432</v>
      </c>
      <c r="R18">
        <v>121</v>
      </c>
      <c r="S18">
        <v>159</v>
      </c>
      <c r="T18">
        <v>185</v>
      </c>
      <c r="U18">
        <v>164</v>
      </c>
      <c r="V18">
        <v>48</v>
      </c>
      <c r="W18">
        <v>390</v>
      </c>
      <c r="X18">
        <v>783</v>
      </c>
      <c r="Y18">
        <v>547</v>
      </c>
      <c r="Z18">
        <v>265</v>
      </c>
      <c r="AA18">
        <v>98</v>
      </c>
      <c r="AB18">
        <v>239</v>
      </c>
      <c r="AC18">
        <v>45</v>
      </c>
      <c r="AD18">
        <v>189</v>
      </c>
      <c r="AE18">
        <v>657</v>
      </c>
      <c r="AF18">
        <v>41</v>
      </c>
      <c r="AG18" s="2">
        <v>1154</v>
      </c>
      <c r="AH18">
        <v>511</v>
      </c>
      <c r="AI18" s="2">
        <v>3588</v>
      </c>
      <c r="AJ18">
        <v>818</v>
      </c>
      <c r="AK18">
        <v>12</v>
      </c>
      <c r="AL18">
        <v>413</v>
      </c>
      <c r="AM18">
        <v>272</v>
      </c>
      <c r="AN18">
        <v>578</v>
      </c>
      <c r="AO18">
        <v>726</v>
      </c>
      <c r="AP18">
        <v>247</v>
      </c>
      <c r="AQ18">
        <v>358</v>
      </c>
      <c r="AR18">
        <v>42</v>
      </c>
      <c r="AS18">
        <v>395</v>
      </c>
      <c r="AT18" s="2">
        <v>3677</v>
      </c>
      <c r="AU18">
        <v>339</v>
      </c>
      <c r="AV18">
        <v>21</v>
      </c>
      <c r="AW18">
        <v>566</v>
      </c>
      <c r="AX18" s="2">
        <v>1174</v>
      </c>
      <c r="AY18">
        <v>65</v>
      </c>
      <c r="AZ18">
        <v>284</v>
      </c>
      <c r="BA18">
        <v>38</v>
      </c>
      <c r="BB18" s="7"/>
    </row>
    <row r="19" spans="1:54" ht="12.75">
      <c r="A19" t="s">
        <v>76</v>
      </c>
      <c r="B19" s="2">
        <v>14891303</v>
      </c>
      <c r="C19" s="2">
        <v>26375</v>
      </c>
      <c r="D19" s="2">
        <v>8659</v>
      </c>
      <c r="E19" s="2">
        <v>590654</v>
      </c>
      <c r="F19" s="2">
        <v>39080</v>
      </c>
      <c r="G19" s="2">
        <v>5610560</v>
      </c>
      <c r="H19" s="2">
        <v>304419</v>
      </c>
      <c r="I19" s="2">
        <v>139060</v>
      </c>
      <c r="J19" s="2">
        <v>14830</v>
      </c>
      <c r="K19" s="2">
        <v>20280</v>
      </c>
      <c r="L19" s="2">
        <v>448113</v>
      </c>
      <c r="M19" s="2">
        <v>185014</v>
      </c>
      <c r="N19" s="2">
        <v>13058</v>
      </c>
      <c r="O19" s="2">
        <v>53550</v>
      </c>
      <c r="P19" s="2">
        <v>709233</v>
      </c>
      <c r="Q19" s="2">
        <v>91463</v>
      </c>
      <c r="R19" s="2">
        <v>35317</v>
      </c>
      <c r="S19" s="2">
        <v>88248</v>
      </c>
      <c r="T19" s="2">
        <v>18777</v>
      </c>
      <c r="U19" s="2">
        <v>26395</v>
      </c>
      <c r="V19" s="2">
        <v>2075</v>
      </c>
      <c r="W19" s="2">
        <v>86146</v>
      </c>
      <c r="X19" s="2">
        <v>193138</v>
      </c>
      <c r="Y19" s="2">
        <v>118087</v>
      </c>
      <c r="Z19" s="2">
        <v>60779</v>
      </c>
      <c r="AA19" s="2">
        <v>12490</v>
      </c>
      <c r="AB19" s="2">
        <v>40536</v>
      </c>
      <c r="AC19" s="2">
        <v>4746</v>
      </c>
      <c r="AD19" s="2">
        <v>46518</v>
      </c>
      <c r="AE19" s="2">
        <v>156567</v>
      </c>
      <c r="AF19" s="2">
        <v>6166</v>
      </c>
      <c r="AG19" s="2">
        <v>431407</v>
      </c>
      <c r="AH19" s="2">
        <v>306873</v>
      </c>
      <c r="AI19" s="2">
        <v>1266447</v>
      </c>
      <c r="AJ19" s="2">
        <v>177614</v>
      </c>
      <c r="AK19" s="2">
        <v>2258</v>
      </c>
      <c r="AL19" s="2">
        <v>75144</v>
      </c>
      <c r="AM19" s="2">
        <v>80576</v>
      </c>
      <c r="AN19" s="2">
        <v>140282</v>
      </c>
      <c r="AO19" s="2">
        <v>175351</v>
      </c>
      <c r="AP19" s="2">
        <v>44205</v>
      </c>
      <c r="AQ19" s="2">
        <v>36660</v>
      </c>
      <c r="AR19" s="2">
        <v>3367</v>
      </c>
      <c r="AS19" s="2">
        <v>51256</v>
      </c>
      <c r="AT19" s="2">
        <v>2418043</v>
      </c>
      <c r="AU19" s="2">
        <v>91457</v>
      </c>
      <c r="AV19">
        <v>886</v>
      </c>
      <c r="AW19" s="2">
        <v>127215</v>
      </c>
      <c r="AX19" s="2">
        <v>216934</v>
      </c>
      <c r="AY19" s="2">
        <v>1963</v>
      </c>
      <c r="AZ19" s="2">
        <v>81205</v>
      </c>
      <c r="BA19" s="2">
        <v>11827</v>
      </c>
      <c r="BB19" s="7"/>
    </row>
    <row r="20" spans="1:54" ht="12.75">
      <c r="A20" t="s">
        <v>77</v>
      </c>
      <c r="B20" s="2">
        <v>2224082</v>
      </c>
      <c r="C20" s="2">
        <v>5093</v>
      </c>
      <c r="D20" s="2">
        <v>3692</v>
      </c>
      <c r="E20" s="2">
        <v>70154</v>
      </c>
      <c r="F20" s="2">
        <v>5380</v>
      </c>
      <c r="G20" s="2">
        <v>704531</v>
      </c>
      <c r="H20" s="2">
        <v>49466</v>
      </c>
      <c r="I20" s="2">
        <v>21952</v>
      </c>
      <c r="J20" s="2">
        <v>2811</v>
      </c>
      <c r="K20" s="2">
        <v>3862</v>
      </c>
      <c r="L20" s="2">
        <v>139361</v>
      </c>
      <c r="M20" s="2">
        <v>26824</v>
      </c>
      <c r="N20" s="2">
        <v>40643</v>
      </c>
      <c r="O20" s="2">
        <v>7348</v>
      </c>
      <c r="P20" s="2">
        <v>81020</v>
      </c>
      <c r="Q20" s="2">
        <v>14557</v>
      </c>
      <c r="R20" s="2">
        <v>6306</v>
      </c>
      <c r="S20" s="2">
        <v>13988</v>
      </c>
      <c r="T20" s="2">
        <v>4693</v>
      </c>
      <c r="U20" s="2">
        <v>9005</v>
      </c>
      <c r="V20">
        <v>916</v>
      </c>
      <c r="W20" s="2">
        <v>20641</v>
      </c>
      <c r="X20" s="2">
        <v>35667</v>
      </c>
      <c r="Y20" s="2">
        <v>28929</v>
      </c>
      <c r="Z20" s="2">
        <v>12438</v>
      </c>
      <c r="AA20" s="2">
        <v>2749</v>
      </c>
      <c r="AB20" s="2">
        <v>10156</v>
      </c>
      <c r="AC20" s="2">
        <v>1962</v>
      </c>
      <c r="AD20" s="2">
        <v>6257</v>
      </c>
      <c r="AE20" s="2">
        <v>27197</v>
      </c>
      <c r="AF20" s="2">
        <v>1608</v>
      </c>
      <c r="AG20" s="2">
        <v>80066</v>
      </c>
      <c r="AH20" s="2">
        <v>40534</v>
      </c>
      <c r="AI20" s="2">
        <v>224066</v>
      </c>
      <c r="AJ20" s="2">
        <v>23295</v>
      </c>
      <c r="AK20">
        <v>732</v>
      </c>
      <c r="AL20" s="2">
        <v>20115</v>
      </c>
      <c r="AM20" s="2">
        <v>15736</v>
      </c>
      <c r="AN20" s="2">
        <v>22012</v>
      </c>
      <c r="AO20" s="2">
        <v>29127</v>
      </c>
      <c r="AP20" s="2">
        <v>7435</v>
      </c>
      <c r="AQ20" s="2">
        <v>6660</v>
      </c>
      <c r="AR20" s="2">
        <v>1196</v>
      </c>
      <c r="AS20" s="2">
        <v>8285</v>
      </c>
      <c r="AT20" s="2">
        <v>284066</v>
      </c>
      <c r="AU20" s="2">
        <v>15887</v>
      </c>
      <c r="AV20">
        <v>526</v>
      </c>
      <c r="AW20" s="2">
        <v>29047</v>
      </c>
      <c r="AX20" s="2">
        <v>37593</v>
      </c>
      <c r="AY20">
        <v>805</v>
      </c>
      <c r="AZ20" s="2">
        <v>14974</v>
      </c>
      <c r="BA20" s="2">
        <v>2719</v>
      </c>
      <c r="BB20" s="7"/>
    </row>
    <row r="21" spans="1:54" ht="12.75">
      <c r="A21" s="4" t="s">
        <v>135</v>
      </c>
      <c r="B21" s="2">
        <v>246116088</v>
      </c>
      <c r="C21" s="2">
        <v>4371270</v>
      </c>
      <c r="D21" s="2">
        <v>601080</v>
      </c>
      <c r="E21" s="2">
        <v>3835015</v>
      </c>
      <c r="F21" s="2">
        <v>2586534</v>
      </c>
      <c r="G21" s="2">
        <v>22905092</v>
      </c>
      <c r="H21" s="2">
        <v>3565660</v>
      </c>
      <c r="I21" s="2">
        <v>3085242</v>
      </c>
      <c r="J21" s="2">
        <v>746323</v>
      </c>
      <c r="K21" s="2">
        <v>527106</v>
      </c>
      <c r="L21" s="2">
        <v>13299663</v>
      </c>
      <c r="M21" s="2">
        <v>7751226</v>
      </c>
      <c r="N21" s="2">
        <v>1123838</v>
      </c>
      <c r="O21" s="2">
        <v>1192263</v>
      </c>
      <c r="P21" s="2">
        <v>10889031</v>
      </c>
      <c r="Q21" s="2">
        <v>5865949</v>
      </c>
      <c r="R21" s="2">
        <v>2843851</v>
      </c>
      <c r="S21" s="2">
        <v>2500166</v>
      </c>
      <c r="T21" s="2">
        <v>3981830</v>
      </c>
      <c r="U21" s="2">
        <v>4361238</v>
      </c>
      <c r="V21" s="2">
        <v>1265563</v>
      </c>
      <c r="W21" s="2">
        <v>5068570</v>
      </c>
      <c r="X21" s="2">
        <v>5920368</v>
      </c>
      <c r="Y21" s="2">
        <v>9614567</v>
      </c>
      <c r="Z21" s="2">
        <v>4776097</v>
      </c>
      <c r="AA21" s="2">
        <v>2805089</v>
      </c>
      <c r="AB21" s="2">
        <v>5476619</v>
      </c>
      <c r="AC21" s="2">
        <v>884114</v>
      </c>
      <c r="AD21" s="2">
        <v>1616838</v>
      </c>
      <c r="AE21" s="2">
        <v>1604287</v>
      </c>
      <c r="AF21" s="2">
        <v>1215297</v>
      </c>
      <c r="AG21" s="2">
        <v>7297159</v>
      </c>
      <c r="AH21" s="2">
        <v>1053660</v>
      </c>
      <c r="AI21" s="2">
        <v>16108874</v>
      </c>
      <c r="AJ21" s="2">
        <v>7670350</v>
      </c>
      <c r="AK21" s="2">
        <v>634414</v>
      </c>
      <c r="AL21" s="2">
        <v>11136017</v>
      </c>
      <c r="AM21" s="2">
        <v>3271350</v>
      </c>
      <c r="AN21" s="2">
        <v>3146085</v>
      </c>
      <c r="AO21" s="2">
        <v>11886966</v>
      </c>
      <c r="AP21" s="2">
        <v>957499</v>
      </c>
      <c r="AQ21" s="2">
        <v>3916936</v>
      </c>
      <c r="AR21" s="2">
        <v>743941</v>
      </c>
      <c r="AS21" s="2">
        <v>5565445</v>
      </c>
      <c r="AT21" s="2">
        <v>14182154</v>
      </c>
      <c r="AU21" s="2">
        <v>2031610</v>
      </c>
      <c r="AV21" s="2">
        <v>603323</v>
      </c>
      <c r="AW21" s="2">
        <v>6748975</v>
      </c>
      <c r="AX21" s="2">
        <v>5452612</v>
      </c>
      <c r="AY21" s="2">
        <v>1796065</v>
      </c>
      <c r="AZ21" s="2">
        <v>5170754</v>
      </c>
      <c r="BA21" s="2">
        <v>462113</v>
      </c>
      <c r="BB21" s="7"/>
    </row>
    <row r="22" spans="1:54" ht="12.75">
      <c r="A22" t="s">
        <v>70</v>
      </c>
      <c r="B22" s="2">
        <v>241513942</v>
      </c>
      <c r="C22" s="2">
        <v>4332184</v>
      </c>
      <c r="D22" s="2">
        <v>570626</v>
      </c>
      <c r="E22" s="2">
        <v>3758643</v>
      </c>
      <c r="F22" s="2">
        <v>2556170</v>
      </c>
      <c r="G22" s="2">
        <v>22001977</v>
      </c>
      <c r="H22" s="2">
        <v>3492939</v>
      </c>
      <c r="I22" s="2">
        <v>3032346</v>
      </c>
      <c r="J22" s="2">
        <v>736101</v>
      </c>
      <c r="K22" s="2">
        <v>517522</v>
      </c>
      <c r="L22" s="2">
        <v>13062709</v>
      </c>
      <c r="M22" s="2">
        <v>7663862</v>
      </c>
      <c r="N22" s="2">
        <v>905138</v>
      </c>
      <c r="O22" s="2">
        <v>1174002</v>
      </c>
      <c r="P22" s="2">
        <v>10735035</v>
      </c>
      <c r="Q22" s="2">
        <v>5804834</v>
      </c>
      <c r="R22" s="2">
        <v>2818379</v>
      </c>
      <c r="S22" s="2">
        <v>2457658</v>
      </c>
      <c r="T22" s="2">
        <v>3944080</v>
      </c>
      <c r="U22" s="2">
        <v>4321978</v>
      </c>
      <c r="V22" s="2">
        <v>1253832</v>
      </c>
      <c r="W22" s="2">
        <v>4985624</v>
      </c>
      <c r="X22" s="2">
        <v>5810030</v>
      </c>
      <c r="Y22" s="2">
        <v>9451080</v>
      </c>
      <c r="Z22" s="2">
        <v>4705793</v>
      </c>
      <c r="AA22" s="2">
        <v>2787817</v>
      </c>
      <c r="AB22" s="2">
        <v>5404714</v>
      </c>
      <c r="AC22" s="2">
        <v>870346</v>
      </c>
      <c r="AD22" s="2">
        <v>1599142</v>
      </c>
      <c r="AE22" s="2">
        <v>1555056</v>
      </c>
      <c r="AF22" s="2">
        <v>1203691</v>
      </c>
      <c r="AG22" s="2">
        <v>7163470</v>
      </c>
      <c r="AH22" s="2">
        <v>1027867</v>
      </c>
      <c r="AI22" s="2">
        <v>15742758</v>
      </c>
      <c r="AJ22" s="2">
        <v>7590385</v>
      </c>
      <c r="AK22" s="2">
        <v>627748</v>
      </c>
      <c r="AL22" s="2">
        <v>10998247</v>
      </c>
      <c r="AM22" s="2">
        <v>3131101</v>
      </c>
      <c r="AN22" s="2">
        <v>3063352</v>
      </c>
      <c r="AO22" s="2">
        <v>11773869</v>
      </c>
      <c r="AP22" s="2">
        <v>936683</v>
      </c>
      <c r="AQ22" s="2">
        <v>3883646</v>
      </c>
      <c r="AR22" s="2">
        <v>734981</v>
      </c>
      <c r="AS22" s="2">
        <v>5510621</v>
      </c>
      <c r="AT22" s="2">
        <v>13951587</v>
      </c>
      <c r="AU22" s="2">
        <v>2000302</v>
      </c>
      <c r="AV22" s="2">
        <v>596514</v>
      </c>
      <c r="AW22" s="2">
        <v>6634953</v>
      </c>
      <c r="AX22" s="2">
        <v>5276686</v>
      </c>
      <c r="AY22" s="2">
        <v>1781082</v>
      </c>
      <c r="AZ22" s="2">
        <v>5118833</v>
      </c>
      <c r="BA22" s="2">
        <v>455949</v>
      </c>
      <c r="BB22" s="7"/>
    </row>
    <row r="23" spans="1:54" ht="12.75">
      <c r="A23" t="s">
        <v>71</v>
      </c>
      <c r="B23" s="2">
        <v>194552774</v>
      </c>
      <c r="C23" s="2">
        <v>3125819</v>
      </c>
      <c r="D23" s="2">
        <v>423788</v>
      </c>
      <c r="E23" s="2">
        <v>3274258</v>
      </c>
      <c r="F23" s="2">
        <v>2100135</v>
      </c>
      <c r="G23" s="2">
        <v>15816790</v>
      </c>
      <c r="H23" s="2">
        <v>3202880</v>
      </c>
      <c r="I23" s="2">
        <v>2638845</v>
      </c>
      <c r="J23" s="2">
        <v>567973</v>
      </c>
      <c r="K23" s="2">
        <v>159178</v>
      </c>
      <c r="L23" s="2">
        <v>10458509</v>
      </c>
      <c r="M23" s="2">
        <v>5128661</v>
      </c>
      <c r="N23" s="2">
        <v>277091</v>
      </c>
      <c r="O23" s="2">
        <v>1139291</v>
      </c>
      <c r="P23" s="2">
        <v>8424140</v>
      </c>
      <c r="Q23" s="2">
        <v>5219373</v>
      </c>
      <c r="R23" s="2">
        <v>2710344</v>
      </c>
      <c r="S23" s="2">
        <v>2233997</v>
      </c>
      <c r="T23" s="2">
        <v>3608013</v>
      </c>
      <c r="U23" s="2">
        <v>2794391</v>
      </c>
      <c r="V23" s="2">
        <v>1230297</v>
      </c>
      <c r="W23" s="2">
        <v>3286547</v>
      </c>
      <c r="X23" s="2">
        <v>5198359</v>
      </c>
      <c r="Y23" s="2">
        <v>7806691</v>
      </c>
      <c r="Z23" s="2">
        <v>4337143</v>
      </c>
      <c r="AA23" s="2">
        <v>1727908</v>
      </c>
      <c r="AB23" s="2">
        <v>4686474</v>
      </c>
      <c r="AC23" s="2">
        <v>807823</v>
      </c>
      <c r="AD23" s="2">
        <v>1494494</v>
      </c>
      <c r="AE23" s="2">
        <v>1303001</v>
      </c>
      <c r="AF23" s="2">
        <v>1175252</v>
      </c>
      <c r="AG23" s="2">
        <v>5557209</v>
      </c>
      <c r="AH23" s="2">
        <v>813495</v>
      </c>
      <c r="AI23" s="2">
        <v>11760981</v>
      </c>
      <c r="AJ23" s="2">
        <v>5647155</v>
      </c>
      <c r="AK23" s="2">
        <v>589149</v>
      </c>
      <c r="AL23" s="2">
        <v>9538111</v>
      </c>
      <c r="AM23" s="2">
        <v>2556368</v>
      </c>
      <c r="AN23" s="2">
        <v>2857616</v>
      </c>
      <c r="AO23" s="2">
        <v>10322455</v>
      </c>
      <c r="AP23" s="2">
        <v>858433</v>
      </c>
      <c r="AQ23" s="2">
        <v>2652291</v>
      </c>
      <c r="AR23" s="2">
        <v>664585</v>
      </c>
      <c r="AS23" s="2">
        <v>4505930</v>
      </c>
      <c r="AT23" s="2">
        <v>10933313</v>
      </c>
      <c r="AU23" s="2">
        <v>1904265</v>
      </c>
      <c r="AV23" s="2">
        <v>585431</v>
      </c>
      <c r="AW23" s="2">
        <v>4965637</v>
      </c>
      <c r="AX23" s="2">
        <v>4652490</v>
      </c>
      <c r="AY23" s="2">
        <v>1709966</v>
      </c>
      <c r="AZ23" s="2">
        <v>4681630</v>
      </c>
      <c r="BA23" s="2">
        <v>438799</v>
      </c>
      <c r="BB23" s="7"/>
    </row>
    <row r="24" spans="1:54" ht="12.75">
      <c r="A24" t="s">
        <v>72</v>
      </c>
      <c r="B24" s="2">
        <v>33947837</v>
      </c>
      <c r="C24" s="2">
        <v>1150076</v>
      </c>
      <c r="D24" s="2">
        <v>21073</v>
      </c>
      <c r="E24" s="2">
        <v>149941</v>
      </c>
      <c r="F24" s="2">
        <v>416615</v>
      </c>
      <c r="G24" s="2">
        <v>2181926</v>
      </c>
      <c r="H24" s="2">
        <v>158443</v>
      </c>
      <c r="I24" s="2">
        <v>295571</v>
      </c>
      <c r="J24" s="2">
        <v>148435</v>
      </c>
      <c r="K24" s="2">
        <v>340088</v>
      </c>
      <c r="L24" s="2">
        <v>2264268</v>
      </c>
      <c r="M24" s="2">
        <v>2331465</v>
      </c>
      <c r="N24" s="2">
        <v>20829</v>
      </c>
      <c r="O24" s="2">
        <v>4889</v>
      </c>
      <c r="P24" s="2">
        <v>1856152</v>
      </c>
      <c r="Q24" s="2">
        <v>505462</v>
      </c>
      <c r="R24" s="2">
        <v>60744</v>
      </c>
      <c r="S24" s="2">
        <v>151407</v>
      </c>
      <c r="T24" s="2">
        <v>293639</v>
      </c>
      <c r="U24" s="2">
        <v>1443390</v>
      </c>
      <c r="V24" s="2">
        <v>6440</v>
      </c>
      <c r="W24" s="2">
        <v>1464735</v>
      </c>
      <c r="X24" s="2">
        <v>318329</v>
      </c>
      <c r="Y24" s="2">
        <v>1402047</v>
      </c>
      <c r="Z24" s="2">
        <v>168813</v>
      </c>
      <c r="AA24" s="2">
        <v>1028473</v>
      </c>
      <c r="AB24" s="2">
        <v>625667</v>
      </c>
      <c r="AC24" s="2">
        <v>2534</v>
      </c>
      <c r="AD24" s="2">
        <v>67537</v>
      </c>
      <c r="AE24" s="2">
        <v>131509</v>
      </c>
      <c r="AF24" s="2">
        <v>8354</v>
      </c>
      <c r="AG24" s="2">
        <v>1096171</v>
      </c>
      <c r="AH24" s="2">
        <v>30654</v>
      </c>
      <c r="AI24" s="2">
        <v>2812623</v>
      </c>
      <c r="AJ24" s="2">
        <v>1723301</v>
      </c>
      <c r="AK24" s="2">
        <v>3761</v>
      </c>
      <c r="AL24" s="2">
        <v>1290662</v>
      </c>
      <c r="AM24" s="2">
        <v>257981</v>
      </c>
      <c r="AN24" s="2">
        <v>53325</v>
      </c>
      <c r="AO24" s="2">
        <v>1202437</v>
      </c>
      <c r="AP24" s="2">
        <v>41922</v>
      </c>
      <c r="AQ24" s="2">
        <v>1178486</v>
      </c>
      <c r="AR24" s="2">
        <v>4563</v>
      </c>
      <c r="AS24" s="2">
        <v>928204</v>
      </c>
      <c r="AT24" s="2">
        <v>2364255</v>
      </c>
      <c r="AU24" s="2">
        <v>16137</v>
      </c>
      <c r="AV24" s="2">
        <v>2921</v>
      </c>
      <c r="AW24" s="2">
        <v>1376378</v>
      </c>
      <c r="AX24" s="2">
        <v>184631</v>
      </c>
      <c r="AY24" s="2">
        <v>56825</v>
      </c>
      <c r="AZ24" s="2">
        <v>300245</v>
      </c>
      <c r="BA24" s="2">
        <v>3504</v>
      </c>
      <c r="BB24" s="7"/>
    </row>
    <row r="25" spans="1:54" ht="12.75">
      <c r="A25" t="s">
        <v>73</v>
      </c>
      <c r="B25" s="2">
        <v>2068883</v>
      </c>
      <c r="C25" s="2">
        <v>21618</v>
      </c>
      <c r="D25" s="2">
        <v>96505</v>
      </c>
      <c r="E25" s="2">
        <v>233370</v>
      </c>
      <c r="F25" s="2">
        <v>16702</v>
      </c>
      <c r="G25" s="2">
        <v>178984</v>
      </c>
      <c r="H25" s="2">
        <v>28982</v>
      </c>
      <c r="I25" s="2">
        <v>7267</v>
      </c>
      <c r="J25" s="2">
        <v>2324</v>
      </c>
      <c r="K25" s="2">
        <v>1274</v>
      </c>
      <c r="L25" s="2">
        <v>42358</v>
      </c>
      <c r="M25" s="2">
        <v>17670</v>
      </c>
      <c r="N25" s="2">
        <v>2539</v>
      </c>
      <c r="O25" s="2">
        <v>15789</v>
      </c>
      <c r="P25" s="2">
        <v>18232</v>
      </c>
      <c r="Q25" s="2">
        <v>13654</v>
      </c>
      <c r="R25" s="2">
        <v>7955</v>
      </c>
      <c r="S25" s="2">
        <v>22322</v>
      </c>
      <c r="T25" s="2">
        <v>7939</v>
      </c>
      <c r="U25" s="2">
        <v>24129</v>
      </c>
      <c r="V25" s="2">
        <v>6911</v>
      </c>
      <c r="W25" s="2">
        <v>13312</v>
      </c>
      <c r="X25" s="2">
        <v>11264</v>
      </c>
      <c r="Y25" s="2">
        <v>53421</v>
      </c>
      <c r="Z25" s="2">
        <v>52009</v>
      </c>
      <c r="AA25" s="2">
        <v>11224</v>
      </c>
      <c r="AB25" s="2">
        <v>23302</v>
      </c>
      <c r="AC25" s="2">
        <v>54426</v>
      </c>
      <c r="AD25" s="2">
        <v>13460</v>
      </c>
      <c r="AE25" s="2">
        <v>21397</v>
      </c>
      <c r="AF25" s="2">
        <v>2698</v>
      </c>
      <c r="AG25" s="2">
        <v>11338</v>
      </c>
      <c r="AH25" s="2">
        <v>161460</v>
      </c>
      <c r="AI25" s="2">
        <v>52499</v>
      </c>
      <c r="AJ25" s="2">
        <v>95333</v>
      </c>
      <c r="AK25" s="2">
        <v>30772</v>
      </c>
      <c r="AL25" s="2">
        <v>21985</v>
      </c>
      <c r="AM25" s="2">
        <v>266158</v>
      </c>
      <c r="AN25" s="2">
        <v>40130</v>
      </c>
      <c r="AO25" s="2">
        <v>14904</v>
      </c>
      <c r="AP25" s="2">
        <v>4181</v>
      </c>
      <c r="AQ25" s="2">
        <v>12765</v>
      </c>
      <c r="AR25" s="2">
        <v>60988</v>
      </c>
      <c r="AS25" s="2">
        <v>13820</v>
      </c>
      <c r="AT25" s="2">
        <v>68859</v>
      </c>
      <c r="AU25" s="2">
        <v>26663</v>
      </c>
      <c r="AV25" s="2">
        <v>2325</v>
      </c>
      <c r="AW25" s="2">
        <v>18596</v>
      </c>
      <c r="AX25" s="2">
        <v>85396</v>
      </c>
      <c r="AY25" s="2">
        <v>3456</v>
      </c>
      <c r="AZ25" s="2">
        <v>43980</v>
      </c>
      <c r="BA25" s="2">
        <v>10238</v>
      </c>
      <c r="BB25" s="7"/>
    </row>
    <row r="26" spans="1:54" ht="12.75">
      <c r="A26" t="s">
        <v>74</v>
      </c>
      <c r="B26" s="2">
        <v>10123169</v>
      </c>
      <c r="C26" s="2">
        <v>30989</v>
      </c>
      <c r="D26" s="2">
        <v>24741</v>
      </c>
      <c r="E26" s="2">
        <v>89315</v>
      </c>
      <c r="F26" s="2">
        <v>19892</v>
      </c>
      <c r="G26" s="2">
        <v>3648860</v>
      </c>
      <c r="H26" s="2">
        <v>93277</v>
      </c>
      <c r="I26" s="2">
        <v>81564</v>
      </c>
      <c r="J26" s="2">
        <v>16110</v>
      </c>
      <c r="K26" s="2">
        <v>15039</v>
      </c>
      <c r="L26" s="2">
        <v>261693</v>
      </c>
      <c r="M26" s="2">
        <v>171513</v>
      </c>
      <c r="N26" s="2">
        <v>494149</v>
      </c>
      <c r="O26" s="2">
        <v>11641</v>
      </c>
      <c r="P26" s="2">
        <v>419916</v>
      </c>
      <c r="Q26" s="2">
        <v>58424</v>
      </c>
      <c r="R26" s="2">
        <v>36345</v>
      </c>
      <c r="S26" s="2">
        <v>46301</v>
      </c>
      <c r="T26" s="2">
        <v>29368</v>
      </c>
      <c r="U26" s="2">
        <v>54256</v>
      </c>
      <c r="V26" s="2">
        <v>9014</v>
      </c>
      <c r="W26" s="2">
        <v>209738</v>
      </c>
      <c r="X26" s="2">
        <v>236786</v>
      </c>
      <c r="Y26" s="2">
        <v>175311</v>
      </c>
      <c r="Z26" s="2">
        <v>141083</v>
      </c>
      <c r="AA26" s="2">
        <v>18349</v>
      </c>
      <c r="AB26" s="2">
        <v>61041</v>
      </c>
      <c r="AC26" s="2">
        <v>4569</v>
      </c>
      <c r="AD26" s="2">
        <v>21677</v>
      </c>
      <c r="AE26" s="2">
        <v>88593</v>
      </c>
      <c r="AF26" s="2">
        <v>15803</v>
      </c>
      <c r="AG26" s="2">
        <v>477012</v>
      </c>
      <c r="AH26" s="2">
        <v>18257</v>
      </c>
      <c r="AI26" s="2">
        <v>1035926</v>
      </c>
      <c r="AJ26" s="2">
        <v>112416</v>
      </c>
      <c r="AK26" s="2">
        <v>3566</v>
      </c>
      <c r="AL26" s="2">
        <v>131670</v>
      </c>
      <c r="AM26" s="2">
        <v>46172</v>
      </c>
      <c r="AN26" s="2">
        <v>100333</v>
      </c>
      <c r="AO26" s="2">
        <v>218296</v>
      </c>
      <c r="AP26" s="2">
        <v>23416</v>
      </c>
      <c r="AQ26" s="2">
        <v>35568</v>
      </c>
      <c r="AR26" s="2">
        <v>4316</v>
      </c>
      <c r="AS26" s="2">
        <v>56077</v>
      </c>
      <c r="AT26" s="2">
        <v>554445</v>
      </c>
      <c r="AU26" s="2">
        <v>36483</v>
      </c>
      <c r="AV26" s="2">
        <v>5160</v>
      </c>
      <c r="AW26" s="2">
        <v>259277</v>
      </c>
      <c r="AX26" s="2">
        <v>319401</v>
      </c>
      <c r="AY26" s="2">
        <v>9356</v>
      </c>
      <c r="AZ26" s="2">
        <v>87995</v>
      </c>
      <c r="BA26" s="2">
        <v>2670</v>
      </c>
      <c r="BB26" s="7"/>
    </row>
    <row r="27" spans="1:54" ht="12.75">
      <c r="A27" t="s">
        <v>75</v>
      </c>
      <c r="B27" s="2">
        <v>353509</v>
      </c>
      <c r="C27" s="2">
        <v>1059</v>
      </c>
      <c r="D27" s="2">
        <v>3181</v>
      </c>
      <c r="E27" s="2">
        <v>5639</v>
      </c>
      <c r="F27" s="2">
        <v>1494</v>
      </c>
      <c r="G27" s="2">
        <v>103736</v>
      </c>
      <c r="H27" s="2">
        <v>3845</v>
      </c>
      <c r="I27">
        <v>958</v>
      </c>
      <c r="J27">
        <v>234</v>
      </c>
      <c r="K27">
        <v>273</v>
      </c>
      <c r="L27" s="2">
        <v>6887</v>
      </c>
      <c r="M27" s="2">
        <v>3278</v>
      </c>
      <c r="N27" s="2">
        <v>108441</v>
      </c>
      <c r="O27" s="2">
        <v>1200</v>
      </c>
      <c r="P27" s="2">
        <v>3116</v>
      </c>
      <c r="Q27" s="2">
        <v>1573</v>
      </c>
      <c r="R27">
        <v>888</v>
      </c>
      <c r="S27" s="2">
        <v>1154</v>
      </c>
      <c r="T27" s="2">
        <v>1275</v>
      </c>
      <c r="U27" s="2">
        <v>1076</v>
      </c>
      <c r="V27">
        <v>334</v>
      </c>
      <c r="W27" s="2">
        <v>1913</v>
      </c>
      <c r="X27" s="2">
        <v>1706</v>
      </c>
      <c r="Y27" s="2">
        <v>2145</v>
      </c>
      <c r="Z27" s="2">
        <v>1714</v>
      </c>
      <c r="AA27">
        <v>569</v>
      </c>
      <c r="AB27" s="2">
        <v>2939</v>
      </c>
      <c r="AC27">
        <v>425</v>
      </c>
      <c r="AD27">
        <v>647</v>
      </c>
      <c r="AE27" s="2">
        <v>7769</v>
      </c>
      <c r="AF27">
        <v>330</v>
      </c>
      <c r="AG27" s="2">
        <v>2175</v>
      </c>
      <c r="AH27">
        <v>992</v>
      </c>
      <c r="AI27" s="2">
        <v>5230</v>
      </c>
      <c r="AJ27" s="2">
        <v>3165</v>
      </c>
      <c r="AK27">
        <v>218</v>
      </c>
      <c r="AL27" s="2">
        <v>2336</v>
      </c>
      <c r="AM27" s="2">
        <v>2100</v>
      </c>
      <c r="AN27" s="2">
        <v>7398</v>
      </c>
      <c r="AO27" s="2">
        <v>2691</v>
      </c>
      <c r="AP27">
        <v>320</v>
      </c>
      <c r="AQ27" s="2">
        <v>1270</v>
      </c>
      <c r="AR27">
        <v>219</v>
      </c>
      <c r="AS27" s="2">
        <v>1810</v>
      </c>
      <c r="AT27" s="2">
        <v>10757</v>
      </c>
      <c r="AU27" s="2">
        <v>14806</v>
      </c>
      <c r="AV27">
        <v>120</v>
      </c>
      <c r="AW27" s="2">
        <v>3380</v>
      </c>
      <c r="AX27" s="2">
        <v>22779</v>
      </c>
      <c r="AY27">
        <v>335</v>
      </c>
      <c r="AZ27" s="2">
        <v>1346</v>
      </c>
      <c r="BA27">
        <v>264</v>
      </c>
      <c r="BB27" s="7"/>
    </row>
    <row r="28" spans="1:54" ht="12.75">
      <c r="A28" t="s">
        <v>76</v>
      </c>
      <c r="B28" s="2">
        <v>467770</v>
      </c>
      <c r="C28" s="2">
        <v>2623</v>
      </c>
      <c r="D28" s="2">
        <v>1338</v>
      </c>
      <c r="E28" s="2">
        <v>6120</v>
      </c>
      <c r="F28" s="2">
        <v>1332</v>
      </c>
      <c r="G28" s="2">
        <v>71681</v>
      </c>
      <c r="H28" s="2">
        <v>5512</v>
      </c>
      <c r="I28" s="2">
        <v>8141</v>
      </c>
      <c r="J28" s="2">
        <v>1025</v>
      </c>
      <c r="K28" s="2">
        <v>1670</v>
      </c>
      <c r="L28" s="2">
        <v>28994</v>
      </c>
      <c r="M28" s="2">
        <v>11275</v>
      </c>
      <c r="N28" s="2">
        <v>2089</v>
      </c>
      <c r="O28" s="2">
        <v>1192</v>
      </c>
      <c r="P28" s="2">
        <v>13479</v>
      </c>
      <c r="Q28" s="2">
        <v>6348</v>
      </c>
      <c r="R28" s="2">
        <v>2103</v>
      </c>
      <c r="S28" s="2">
        <v>2477</v>
      </c>
      <c r="T28" s="2">
        <v>3846</v>
      </c>
      <c r="U28" s="2">
        <v>4736</v>
      </c>
      <c r="V28">
        <v>836</v>
      </c>
      <c r="W28" s="2">
        <v>9379</v>
      </c>
      <c r="X28" s="2">
        <v>43586</v>
      </c>
      <c r="Y28" s="2">
        <v>11465</v>
      </c>
      <c r="Z28" s="2">
        <v>5031</v>
      </c>
      <c r="AA28" s="2">
        <v>1294</v>
      </c>
      <c r="AB28" s="2">
        <v>5291</v>
      </c>
      <c r="AC28">
        <v>569</v>
      </c>
      <c r="AD28" s="2">
        <v>1327</v>
      </c>
      <c r="AE28" s="2">
        <v>2787</v>
      </c>
      <c r="AF28" s="2">
        <v>1254</v>
      </c>
      <c r="AG28" s="2">
        <v>19565</v>
      </c>
      <c r="AH28" s="2">
        <v>3009</v>
      </c>
      <c r="AI28" s="2">
        <v>75499</v>
      </c>
      <c r="AJ28" s="2">
        <v>9015</v>
      </c>
      <c r="AK28">
        <v>282</v>
      </c>
      <c r="AL28" s="2">
        <v>13483</v>
      </c>
      <c r="AM28" s="2">
        <v>2322</v>
      </c>
      <c r="AN28" s="2">
        <v>4550</v>
      </c>
      <c r="AO28" s="2">
        <v>13086</v>
      </c>
      <c r="AP28" s="2">
        <v>8411</v>
      </c>
      <c r="AQ28" s="2">
        <v>3266</v>
      </c>
      <c r="AR28">
        <v>310</v>
      </c>
      <c r="AS28" s="2">
        <v>4780</v>
      </c>
      <c r="AT28" s="2">
        <v>19958</v>
      </c>
      <c r="AU28" s="2">
        <v>1948</v>
      </c>
      <c r="AV28">
        <v>557</v>
      </c>
      <c r="AW28" s="2">
        <v>11685</v>
      </c>
      <c r="AX28" s="2">
        <v>11989</v>
      </c>
      <c r="AY28" s="2">
        <v>1144</v>
      </c>
      <c r="AZ28" s="2">
        <v>3637</v>
      </c>
      <c r="BA28">
        <v>474</v>
      </c>
      <c r="BB28" s="7"/>
    </row>
    <row r="29" spans="1:54" ht="12.75">
      <c r="A29" t="s">
        <v>77</v>
      </c>
      <c r="B29" s="2">
        <v>4602146</v>
      </c>
      <c r="C29" s="2">
        <v>39086</v>
      </c>
      <c r="D29" s="2">
        <v>30454</v>
      </c>
      <c r="E29" s="2">
        <v>76372</v>
      </c>
      <c r="F29" s="2">
        <v>30364</v>
      </c>
      <c r="G29" s="2">
        <v>903115</v>
      </c>
      <c r="H29" s="2">
        <v>72721</v>
      </c>
      <c r="I29" s="2">
        <v>52896</v>
      </c>
      <c r="J29" s="2">
        <v>10222</v>
      </c>
      <c r="K29" s="2">
        <v>9584</v>
      </c>
      <c r="L29" s="2">
        <v>236954</v>
      </c>
      <c r="M29" s="2">
        <v>87364</v>
      </c>
      <c r="N29" s="2">
        <v>218700</v>
      </c>
      <c r="O29" s="2">
        <v>18261</v>
      </c>
      <c r="P29" s="2">
        <v>153996</v>
      </c>
      <c r="Q29" s="2">
        <v>61115</v>
      </c>
      <c r="R29" s="2">
        <v>25472</v>
      </c>
      <c r="S29" s="2">
        <v>42508</v>
      </c>
      <c r="T29" s="2">
        <v>37750</v>
      </c>
      <c r="U29" s="2">
        <v>39260</v>
      </c>
      <c r="V29" s="2">
        <v>11731</v>
      </c>
      <c r="W29" s="2">
        <v>82946</v>
      </c>
      <c r="X29" s="2">
        <v>110338</v>
      </c>
      <c r="Y29" s="2">
        <v>163487</v>
      </c>
      <c r="Z29" s="2">
        <v>70304</v>
      </c>
      <c r="AA29" s="2">
        <v>17272</v>
      </c>
      <c r="AB29" s="2">
        <v>71905</v>
      </c>
      <c r="AC29" s="2">
        <v>13768</v>
      </c>
      <c r="AD29" s="2">
        <v>17696</v>
      </c>
      <c r="AE29" s="2">
        <v>49231</v>
      </c>
      <c r="AF29" s="2">
        <v>11606</v>
      </c>
      <c r="AG29" s="2">
        <v>133689</v>
      </c>
      <c r="AH29" s="2">
        <v>25793</v>
      </c>
      <c r="AI29" s="2">
        <v>366116</v>
      </c>
      <c r="AJ29" s="2">
        <v>79965</v>
      </c>
      <c r="AK29" s="2">
        <v>6666</v>
      </c>
      <c r="AL29" s="2">
        <v>137770</v>
      </c>
      <c r="AM29" s="2">
        <v>140249</v>
      </c>
      <c r="AN29" s="2">
        <v>82733</v>
      </c>
      <c r="AO29" s="2">
        <v>113097</v>
      </c>
      <c r="AP29" s="2">
        <v>20816</v>
      </c>
      <c r="AQ29" s="2">
        <v>33290</v>
      </c>
      <c r="AR29" s="2">
        <v>8960</v>
      </c>
      <c r="AS29" s="2">
        <v>54824</v>
      </c>
      <c r="AT29" s="2">
        <v>230567</v>
      </c>
      <c r="AU29" s="2">
        <v>31308</v>
      </c>
      <c r="AV29" s="2">
        <v>6809</v>
      </c>
      <c r="AW29" s="2">
        <v>114022</v>
      </c>
      <c r="AX29" s="2">
        <v>175926</v>
      </c>
      <c r="AY29" s="2">
        <v>14983</v>
      </c>
      <c r="AZ29" s="2">
        <v>51921</v>
      </c>
      <c r="BA29" s="2">
        <v>6164</v>
      </c>
      <c r="BB29" s="7"/>
    </row>
    <row r="31" ht="12.75">
      <c r="A31" s="8">
        <v>2010</v>
      </c>
    </row>
    <row r="32" spans="1:54" ht="12.75">
      <c r="A32" s="4" t="s">
        <v>8</v>
      </c>
      <c r="B32" s="7">
        <v>308745538</v>
      </c>
      <c r="C32" s="7">
        <v>4779736</v>
      </c>
      <c r="D32" s="7">
        <v>710231</v>
      </c>
      <c r="E32" s="7">
        <v>6392017</v>
      </c>
      <c r="F32" s="7">
        <v>2915918</v>
      </c>
      <c r="G32" s="7">
        <v>37253956</v>
      </c>
      <c r="H32" s="7">
        <v>5029196</v>
      </c>
      <c r="I32" s="7">
        <v>3574097</v>
      </c>
      <c r="J32" s="7">
        <v>897934</v>
      </c>
      <c r="K32" s="7">
        <v>601723</v>
      </c>
      <c r="L32" s="7">
        <v>18801310</v>
      </c>
      <c r="M32" s="7">
        <v>9687653</v>
      </c>
      <c r="N32" s="7">
        <v>1360301</v>
      </c>
      <c r="O32" s="7">
        <v>1567582</v>
      </c>
      <c r="P32" s="7">
        <v>12830632</v>
      </c>
      <c r="Q32" s="7">
        <v>6483802</v>
      </c>
      <c r="R32" s="7">
        <v>3046355</v>
      </c>
      <c r="S32" s="7">
        <v>2853118</v>
      </c>
      <c r="T32" s="7">
        <v>4339367</v>
      </c>
      <c r="U32" s="7">
        <v>4533372</v>
      </c>
      <c r="V32" s="7">
        <v>1328361</v>
      </c>
      <c r="W32" s="7">
        <v>5773552</v>
      </c>
      <c r="X32" s="7">
        <v>6547629</v>
      </c>
      <c r="Y32" s="7">
        <v>9883640</v>
      </c>
      <c r="Z32" s="7">
        <v>5303925</v>
      </c>
      <c r="AA32" s="7">
        <v>2967297</v>
      </c>
      <c r="AB32" s="7">
        <v>5988927</v>
      </c>
      <c r="AC32" s="7">
        <v>989415</v>
      </c>
      <c r="AD32" s="7">
        <v>1826341</v>
      </c>
      <c r="AE32" s="7">
        <v>2700551</v>
      </c>
      <c r="AF32" s="7">
        <v>1316470</v>
      </c>
      <c r="AG32" s="7">
        <v>8791894</v>
      </c>
      <c r="AH32" s="7">
        <v>2059179</v>
      </c>
      <c r="AI32" s="7">
        <v>19378102</v>
      </c>
      <c r="AJ32" s="7">
        <v>9535483</v>
      </c>
      <c r="AK32" s="7">
        <v>672591</v>
      </c>
      <c r="AL32" s="7">
        <v>11536504</v>
      </c>
      <c r="AM32" s="7">
        <v>3751351</v>
      </c>
      <c r="AN32" s="7">
        <v>3831074</v>
      </c>
      <c r="AO32" s="7">
        <v>12702379</v>
      </c>
      <c r="AP32" s="7">
        <v>1052567</v>
      </c>
      <c r="AQ32" s="7">
        <v>4625364</v>
      </c>
      <c r="AR32" s="7">
        <v>814180</v>
      </c>
      <c r="AS32" s="7">
        <v>6346105</v>
      </c>
      <c r="AT32" s="7">
        <v>25145561</v>
      </c>
      <c r="AU32" s="7">
        <v>2763885</v>
      </c>
      <c r="AV32" s="7">
        <v>625741</v>
      </c>
      <c r="AW32" s="7">
        <v>8001024</v>
      </c>
      <c r="AX32" s="7">
        <v>6724540</v>
      </c>
      <c r="AY32" s="7">
        <v>1852994</v>
      </c>
      <c r="AZ32" s="7">
        <v>5686986</v>
      </c>
      <c r="BA32" s="7">
        <v>563626</v>
      </c>
      <c r="BB32" s="7"/>
    </row>
    <row r="33" spans="1:54" ht="12.75">
      <c r="A33" t="s">
        <v>62</v>
      </c>
      <c r="B33" s="2">
        <v>299736465</v>
      </c>
      <c r="C33" s="7">
        <v>4708485</v>
      </c>
      <c r="D33" s="7">
        <v>658356</v>
      </c>
      <c r="E33" s="7">
        <v>6173717</v>
      </c>
      <c r="F33" s="7">
        <v>2858908</v>
      </c>
      <c r="G33" s="7">
        <v>35438572</v>
      </c>
      <c r="H33" s="7">
        <v>4856740</v>
      </c>
      <c r="I33" s="7">
        <v>3481421</v>
      </c>
      <c r="J33" s="7">
        <v>874080</v>
      </c>
      <c r="K33" s="7">
        <v>584407</v>
      </c>
      <c r="L33" s="7">
        <v>18328733</v>
      </c>
      <c r="M33" s="7">
        <v>9480164</v>
      </c>
      <c r="N33" s="7">
        <v>1039672</v>
      </c>
      <c r="O33" s="7">
        <v>1528647</v>
      </c>
      <c r="P33" s="7">
        <v>12540650</v>
      </c>
      <c r="Q33" s="7">
        <v>6355901</v>
      </c>
      <c r="R33" s="7">
        <v>2993022</v>
      </c>
      <c r="S33" s="7">
        <v>2767185</v>
      </c>
      <c r="T33" s="7">
        <v>4264159</v>
      </c>
      <c r="U33" s="7">
        <v>4460489</v>
      </c>
      <c r="V33" s="7">
        <v>1307420</v>
      </c>
      <c r="W33" s="7">
        <v>5608844</v>
      </c>
      <c r="X33" s="7">
        <v>6375626</v>
      </c>
      <c r="Y33" s="7">
        <v>9653321</v>
      </c>
      <c r="Z33" s="7">
        <v>5178780</v>
      </c>
      <c r="AA33" s="7">
        <v>2933190</v>
      </c>
      <c r="AB33" s="7">
        <v>5864338</v>
      </c>
      <c r="AC33" s="7">
        <v>964439</v>
      </c>
      <c r="AD33" s="7">
        <v>1786831</v>
      </c>
      <c r="AE33" s="7">
        <v>2574476</v>
      </c>
      <c r="AF33" s="7">
        <v>1295088</v>
      </c>
      <c r="AG33" s="7">
        <v>8551591</v>
      </c>
      <c r="AH33" s="7">
        <v>1982169</v>
      </c>
      <c r="AI33" s="7">
        <v>18792253</v>
      </c>
      <c r="AJ33" s="7">
        <v>9329284</v>
      </c>
      <c r="AK33" s="7">
        <v>660738</v>
      </c>
      <c r="AL33" s="7">
        <v>11298739</v>
      </c>
      <c r="AM33" s="7">
        <v>3530030</v>
      </c>
      <c r="AN33" s="7">
        <v>3686315</v>
      </c>
      <c r="AO33" s="7">
        <v>12464544</v>
      </c>
      <c r="AP33" s="7">
        <v>1017780</v>
      </c>
      <c r="AQ33" s="7">
        <v>4545429</v>
      </c>
      <c r="AR33" s="7">
        <v>796897</v>
      </c>
      <c r="AS33" s="7">
        <v>6236096</v>
      </c>
      <c r="AT33" s="7">
        <v>24466560</v>
      </c>
      <c r="AU33" s="7">
        <v>2688367</v>
      </c>
      <c r="AV33" s="7">
        <v>614988</v>
      </c>
      <c r="AW33" s="7">
        <v>7767624</v>
      </c>
      <c r="AX33" s="7">
        <v>6411614</v>
      </c>
      <c r="AY33" s="2">
        <v>1825852</v>
      </c>
      <c r="AZ33" s="7">
        <v>5582669</v>
      </c>
      <c r="BA33" s="7">
        <v>551265</v>
      </c>
      <c r="BB33" s="7"/>
    </row>
    <row r="34" spans="1:54" ht="12.75">
      <c r="A34" t="s">
        <v>63</v>
      </c>
      <c r="B34" s="2">
        <v>223553265</v>
      </c>
      <c r="C34" s="7">
        <v>3275394</v>
      </c>
      <c r="D34" s="7">
        <v>473576</v>
      </c>
      <c r="E34" s="7">
        <v>4667121</v>
      </c>
      <c r="F34" s="7">
        <v>2245229</v>
      </c>
      <c r="G34" s="7">
        <v>21453934</v>
      </c>
      <c r="H34" s="7">
        <v>4089202</v>
      </c>
      <c r="I34" s="7">
        <v>2772410</v>
      </c>
      <c r="J34" s="7">
        <v>618617</v>
      </c>
      <c r="K34" s="7">
        <v>231471</v>
      </c>
      <c r="L34" s="7">
        <v>14109162</v>
      </c>
      <c r="M34" s="7">
        <v>5787440</v>
      </c>
      <c r="N34" s="7">
        <v>336599</v>
      </c>
      <c r="O34" s="7">
        <v>1396487</v>
      </c>
      <c r="P34" s="7">
        <v>9177877</v>
      </c>
      <c r="Q34" s="7">
        <v>5467906</v>
      </c>
      <c r="R34" s="7">
        <v>2781561</v>
      </c>
      <c r="S34" s="7">
        <v>2391044</v>
      </c>
      <c r="T34" s="7">
        <v>3809537</v>
      </c>
      <c r="U34" s="7">
        <v>2836192</v>
      </c>
      <c r="V34" s="7">
        <v>1264971</v>
      </c>
      <c r="W34" s="7">
        <v>3359284</v>
      </c>
      <c r="X34" s="7">
        <v>5265236</v>
      </c>
      <c r="Y34" s="7">
        <v>7803120</v>
      </c>
      <c r="Z34" s="7">
        <v>4524062</v>
      </c>
      <c r="AA34" s="7">
        <v>1754684</v>
      </c>
      <c r="AB34" s="7">
        <v>4958770</v>
      </c>
      <c r="AC34" s="7">
        <v>884961</v>
      </c>
      <c r="AD34" s="7">
        <v>1572838</v>
      </c>
      <c r="AE34" s="7">
        <v>1786688</v>
      </c>
      <c r="AF34" s="7">
        <v>1236050</v>
      </c>
      <c r="AG34" s="7">
        <v>6029248</v>
      </c>
      <c r="AH34" s="7">
        <v>1407876</v>
      </c>
      <c r="AI34" s="7">
        <v>12740974</v>
      </c>
      <c r="AJ34" s="7">
        <v>6528950</v>
      </c>
      <c r="AK34" s="7">
        <v>605449</v>
      </c>
      <c r="AL34" s="7">
        <v>9539437</v>
      </c>
      <c r="AM34" s="7">
        <v>2706845</v>
      </c>
      <c r="AN34" s="7">
        <v>3204614</v>
      </c>
      <c r="AO34" s="7">
        <v>10406288</v>
      </c>
      <c r="AP34" s="7">
        <v>856869</v>
      </c>
      <c r="AQ34" s="7">
        <v>3060000</v>
      </c>
      <c r="AR34" s="7">
        <v>699392</v>
      </c>
      <c r="AS34" s="7">
        <v>4921948</v>
      </c>
      <c r="AT34" s="7">
        <v>17701552</v>
      </c>
      <c r="AU34" s="7">
        <v>2379560</v>
      </c>
      <c r="AV34" s="7">
        <v>596292</v>
      </c>
      <c r="AW34" s="7">
        <v>5486852</v>
      </c>
      <c r="AX34" s="7">
        <v>5196362</v>
      </c>
      <c r="AY34" s="2">
        <v>1739988</v>
      </c>
      <c r="AZ34" s="7">
        <v>4902067</v>
      </c>
      <c r="BA34" s="7">
        <v>511279</v>
      </c>
      <c r="BB34" s="7"/>
    </row>
    <row r="35" spans="1:54" ht="12.75">
      <c r="A35" t="s">
        <v>64</v>
      </c>
      <c r="B35" s="2">
        <v>38929319</v>
      </c>
      <c r="C35" s="7">
        <v>1251311</v>
      </c>
      <c r="D35" s="7">
        <v>23263</v>
      </c>
      <c r="E35" s="7">
        <v>259008</v>
      </c>
      <c r="F35" s="7">
        <v>449895</v>
      </c>
      <c r="G35" s="7">
        <v>2299072</v>
      </c>
      <c r="H35" s="7">
        <v>201737</v>
      </c>
      <c r="I35" s="7">
        <v>362296</v>
      </c>
      <c r="J35" s="7">
        <v>191814</v>
      </c>
      <c r="K35" s="7">
        <v>305125</v>
      </c>
      <c r="L35" s="7">
        <v>2999862</v>
      </c>
      <c r="M35" s="7">
        <v>2950435</v>
      </c>
      <c r="N35" s="7">
        <v>21424</v>
      </c>
      <c r="O35" s="7">
        <v>9810</v>
      </c>
      <c r="P35" s="7">
        <v>1866414</v>
      </c>
      <c r="Q35" s="7">
        <v>591397</v>
      </c>
      <c r="R35" s="7">
        <v>89148</v>
      </c>
      <c r="S35" s="7">
        <v>167864</v>
      </c>
      <c r="T35" s="7">
        <v>337520</v>
      </c>
      <c r="U35" s="7">
        <v>1452396</v>
      </c>
      <c r="V35" s="7">
        <v>15707</v>
      </c>
      <c r="W35" s="7">
        <v>1700298</v>
      </c>
      <c r="X35" s="7">
        <v>434398</v>
      </c>
      <c r="Y35" s="7">
        <v>1400362</v>
      </c>
      <c r="Z35" s="7">
        <v>274412</v>
      </c>
      <c r="AA35" s="7">
        <v>1098385</v>
      </c>
      <c r="AB35" s="7">
        <v>693391</v>
      </c>
      <c r="AC35" s="7">
        <v>4027</v>
      </c>
      <c r="AD35" s="7">
        <v>82885</v>
      </c>
      <c r="AE35" s="7">
        <v>218626</v>
      </c>
      <c r="AF35" s="7">
        <v>15035</v>
      </c>
      <c r="AG35" s="7">
        <v>1204826</v>
      </c>
      <c r="AH35" s="7">
        <v>42550</v>
      </c>
      <c r="AI35" s="7">
        <v>3073800</v>
      </c>
      <c r="AJ35" s="7">
        <v>2048628</v>
      </c>
      <c r="AK35" s="7">
        <v>7960</v>
      </c>
      <c r="AL35" s="7">
        <v>1407681</v>
      </c>
      <c r="AM35" s="7">
        <v>277644</v>
      </c>
      <c r="AN35" s="7">
        <v>69206</v>
      </c>
      <c r="AO35" s="7">
        <v>1377689</v>
      </c>
      <c r="AP35" s="7">
        <v>60189</v>
      </c>
      <c r="AQ35" s="7">
        <v>1290684</v>
      </c>
      <c r="AR35" s="7">
        <v>10207</v>
      </c>
      <c r="AS35" s="7">
        <v>1057315</v>
      </c>
      <c r="AT35" s="7">
        <v>2979598</v>
      </c>
      <c r="AU35" s="7">
        <v>29287</v>
      </c>
      <c r="AV35" s="7">
        <v>6277</v>
      </c>
      <c r="AW35" s="7">
        <v>1551399</v>
      </c>
      <c r="AX35" s="7">
        <v>240042</v>
      </c>
      <c r="AY35" s="2">
        <v>63124</v>
      </c>
      <c r="AZ35" s="7">
        <v>359148</v>
      </c>
      <c r="BA35" s="7">
        <v>4748</v>
      </c>
      <c r="BB35" s="7"/>
    </row>
    <row r="36" spans="1:54" ht="12.75">
      <c r="A36" t="s">
        <v>65</v>
      </c>
      <c r="B36" s="2">
        <v>2932248</v>
      </c>
      <c r="C36" s="7">
        <v>28218</v>
      </c>
      <c r="D36" s="7">
        <v>104871</v>
      </c>
      <c r="E36" s="7">
        <v>296529</v>
      </c>
      <c r="F36" s="7">
        <v>22248</v>
      </c>
      <c r="G36" s="7">
        <v>362801</v>
      </c>
      <c r="H36" s="7">
        <v>56010</v>
      </c>
      <c r="I36" s="7">
        <v>11256</v>
      </c>
      <c r="J36" s="7">
        <v>4181</v>
      </c>
      <c r="K36" s="7">
        <v>2079</v>
      </c>
      <c r="L36" s="7">
        <v>71458</v>
      </c>
      <c r="M36" s="7">
        <v>32151</v>
      </c>
      <c r="N36" s="7">
        <v>4164</v>
      </c>
      <c r="O36" s="7">
        <v>21441</v>
      </c>
      <c r="P36" s="7">
        <v>43963</v>
      </c>
      <c r="Q36" s="7">
        <v>18462</v>
      </c>
      <c r="R36" s="7">
        <v>11084</v>
      </c>
      <c r="S36" s="7">
        <v>28150</v>
      </c>
      <c r="T36" s="7">
        <v>10120</v>
      </c>
      <c r="U36" s="7">
        <v>30579</v>
      </c>
      <c r="V36" s="7">
        <v>8568</v>
      </c>
      <c r="W36" s="7">
        <v>20420</v>
      </c>
      <c r="X36" s="7">
        <v>18850</v>
      </c>
      <c r="Y36" s="7">
        <v>62007</v>
      </c>
      <c r="Z36" s="7">
        <v>60916</v>
      </c>
      <c r="AA36" s="7">
        <v>15030</v>
      </c>
      <c r="AB36" s="7">
        <v>27376</v>
      </c>
      <c r="AC36" s="7">
        <v>62555</v>
      </c>
      <c r="AD36" s="7">
        <v>18427</v>
      </c>
      <c r="AE36" s="7">
        <v>32062</v>
      </c>
      <c r="AF36" s="7">
        <v>3150</v>
      </c>
      <c r="AG36" s="7">
        <v>29026</v>
      </c>
      <c r="AH36" s="7">
        <v>193222</v>
      </c>
      <c r="AI36" s="7">
        <v>106906</v>
      </c>
      <c r="AJ36" s="7">
        <v>122110</v>
      </c>
      <c r="AK36" s="7">
        <v>36591</v>
      </c>
      <c r="AL36" s="7">
        <v>25292</v>
      </c>
      <c r="AM36" s="7">
        <v>321687</v>
      </c>
      <c r="AN36" s="7">
        <v>53203</v>
      </c>
      <c r="AO36" s="7">
        <v>26843</v>
      </c>
      <c r="AP36" s="7">
        <v>6058</v>
      </c>
      <c r="AQ36" s="7">
        <v>19524</v>
      </c>
      <c r="AR36" s="7">
        <v>71817</v>
      </c>
      <c r="AS36" s="7">
        <v>19994</v>
      </c>
      <c r="AT36" s="7">
        <v>170972</v>
      </c>
      <c r="AU36" s="7">
        <v>32927</v>
      </c>
      <c r="AV36" s="7">
        <v>2207</v>
      </c>
      <c r="AW36" s="7">
        <v>29225</v>
      </c>
      <c r="AX36" s="7">
        <v>103869</v>
      </c>
      <c r="AY36" s="2">
        <v>3787</v>
      </c>
      <c r="AZ36" s="7">
        <v>54526</v>
      </c>
      <c r="BA36" s="7">
        <v>13336</v>
      </c>
      <c r="BB36" s="7"/>
    </row>
    <row r="37" spans="1:54" ht="12.75">
      <c r="A37" t="s">
        <v>66</v>
      </c>
      <c r="B37" s="2">
        <v>14674252</v>
      </c>
      <c r="C37" s="7">
        <v>53595</v>
      </c>
      <c r="D37" s="7">
        <v>38135</v>
      </c>
      <c r="E37" s="7">
        <v>176695</v>
      </c>
      <c r="F37" s="7">
        <v>36102</v>
      </c>
      <c r="G37" s="7">
        <v>4861007</v>
      </c>
      <c r="H37" s="7">
        <v>139028</v>
      </c>
      <c r="I37" s="7">
        <v>135565</v>
      </c>
      <c r="J37" s="7">
        <v>28549</v>
      </c>
      <c r="K37" s="7">
        <v>21056</v>
      </c>
      <c r="L37" s="7">
        <v>454821</v>
      </c>
      <c r="M37" s="7">
        <v>314467</v>
      </c>
      <c r="N37" s="7">
        <v>525078</v>
      </c>
      <c r="O37" s="7">
        <v>19069</v>
      </c>
      <c r="P37" s="7">
        <v>586934</v>
      </c>
      <c r="Q37" s="7">
        <v>102474</v>
      </c>
      <c r="R37" s="7">
        <v>53094</v>
      </c>
      <c r="S37" s="7">
        <v>67762</v>
      </c>
      <c r="T37" s="7">
        <v>48930</v>
      </c>
      <c r="U37" s="7">
        <v>70132</v>
      </c>
      <c r="V37" s="7">
        <v>13571</v>
      </c>
      <c r="W37" s="7">
        <v>318853</v>
      </c>
      <c r="X37" s="7">
        <v>349768</v>
      </c>
      <c r="Y37" s="7">
        <v>238199</v>
      </c>
      <c r="Z37" s="7">
        <v>214234</v>
      </c>
      <c r="AA37" s="7">
        <v>25742</v>
      </c>
      <c r="AB37" s="7">
        <v>98083</v>
      </c>
      <c r="AC37" s="7">
        <v>6253</v>
      </c>
      <c r="AD37" s="7">
        <v>32293</v>
      </c>
      <c r="AE37" s="7">
        <v>195436</v>
      </c>
      <c r="AF37" s="7">
        <v>28407</v>
      </c>
      <c r="AG37" s="7">
        <v>725726</v>
      </c>
      <c r="AH37" s="7">
        <v>28208</v>
      </c>
      <c r="AI37" s="7">
        <v>1420244</v>
      </c>
      <c r="AJ37" s="7">
        <v>208962</v>
      </c>
      <c r="AK37" s="7">
        <v>6909</v>
      </c>
      <c r="AL37" s="7">
        <v>192233</v>
      </c>
      <c r="AM37" s="7">
        <v>65076</v>
      </c>
      <c r="AN37" s="7">
        <v>141263</v>
      </c>
      <c r="AO37" s="7">
        <v>349088</v>
      </c>
      <c r="AP37" s="7">
        <v>30457</v>
      </c>
      <c r="AQ37" s="7">
        <v>59051</v>
      </c>
      <c r="AR37" s="7">
        <v>7610</v>
      </c>
      <c r="AS37" s="7">
        <v>91242</v>
      </c>
      <c r="AT37" s="7">
        <v>964596</v>
      </c>
      <c r="AU37" s="7">
        <v>55285</v>
      </c>
      <c r="AV37" s="7">
        <v>7947</v>
      </c>
      <c r="AW37" s="7">
        <v>439890</v>
      </c>
      <c r="AX37" s="7">
        <v>481067</v>
      </c>
      <c r="AY37" s="2">
        <v>12406</v>
      </c>
      <c r="AZ37" s="7">
        <v>129234</v>
      </c>
      <c r="BA37" s="7">
        <v>4426</v>
      </c>
      <c r="BB37" s="7"/>
    </row>
    <row r="38" spans="1:54" ht="12.75">
      <c r="A38" t="s">
        <v>67</v>
      </c>
      <c r="B38" s="2">
        <v>540013</v>
      </c>
      <c r="C38" s="7">
        <v>3057</v>
      </c>
      <c r="D38" s="7">
        <v>7409</v>
      </c>
      <c r="E38" s="7">
        <v>12648</v>
      </c>
      <c r="F38" s="7">
        <v>5863</v>
      </c>
      <c r="G38" s="7">
        <v>144386</v>
      </c>
      <c r="H38" s="7">
        <v>6623</v>
      </c>
      <c r="I38" s="7">
        <v>1428</v>
      </c>
      <c r="J38" s="7">
        <v>400</v>
      </c>
      <c r="K38" s="7">
        <v>302</v>
      </c>
      <c r="L38" s="7">
        <v>12286</v>
      </c>
      <c r="M38" s="7">
        <v>6799</v>
      </c>
      <c r="N38" s="7">
        <v>135422</v>
      </c>
      <c r="O38" s="7">
        <v>2317</v>
      </c>
      <c r="P38" s="7">
        <v>4050</v>
      </c>
      <c r="Q38" s="7">
        <v>2348</v>
      </c>
      <c r="R38" s="7">
        <v>2003</v>
      </c>
      <c r="S38" s="7">
        <v>2238</v>
      </c>
      <c r="T38" s="7">
        <v>2501</v>
      </c>
      <c r="U38" s="7">
        <v>1963</v>
      </c>
      <c r="V38" s="7">
        <v>342</v>
      </c>
      <c r="W38" s="7">
        <v>3157</v>
      </c>
      <c r="X38" s="7">
        <v>2223</v>
      </c>
      <c r="Y38" s="7">
        <v>2604</v>
      </c>
      <c r="Z38" s="7">
        <v>2156</v>
      </c>
      <c r="AA38" s="7">
        <v>1187</v>
      </c>
      <c r="AB38" s="7">
        <v>6261</v>
      </c>
      <c r="AC38" s="7">
        <v>668</v>
      </c>
      <c r="AD38" s="7">
        <v>1279</v>
      </c>
      <c r="AE38" s="7">
        <v>16871</v>
      </c>
      <c r="AF38" s="7">
        <v>384</v>
      </c>
      <c r="AG38" s="7">
        <v>3043</v>
      </c>
      <c r="AH38" s="7">
        <v>1810</v>
      </c>
      <c r="AI38" s="7">
        <v>8766</v>
      </c>
      <c r="AJ38" s="7">
        <v>6604</v>
      </c>
      <c r="AK38" s="7">
        <v>320</v>
      </c>
      <c r="AL38" s="7">
        <v>4066</v>
      </c>
      <c r="AM38" s="7">
        <v>4369</v>
      </c>
      <c r="AN38" s="7">
        <v>13404</v>
      </c>
      <c r="AO38" s="7">
        <v>3653</v>
      </c>
      <c r="AP38" s="7">
        <v>554</v>
      </c>
      <c r="AQ38" s="7">
        <v>2706</v>
      </c>
      <c r="AR38" s="7">
        <v>394</v>
      </c>
      <c r="AS38" s="7">
        <v>3642</v>
      </c>
      <c r="AT38" s="7">
        <v>21656</v>
      </c>
      <c r="AU38" s="7">
        <v>24554</v>
      </c>
      <c r="AV38" s="7">
        <v>160</v>
      </c>
      <c r="AW38" s="7">
        <v>5980</v>
      </c>
      <c r="AX38" s="7">
        <v>40475</v>
      </c>
      <c r="AY38" s="2">
        <v>428</v>
      </c>
      <c r="AZ38" s="7">
        <v>1827</v>
      </c>
      <c r="BA38" s="7">
        <v>427</v>
      </c>
      <c r="BB38" s="7"/>
    </row>
    <row r="39" spans="1:54" ht="12.75">
      <c r="A39" t="s">
        <v>68</v>
      </c>
      <c r="B39" s="2">
        <v>19107368</v>
      </c>
      <c r="C39" s="7">
        <v>96910</v>
      </c>
      <c r="D39" s="7">
        <v>11102</v>
      </c>
      <c r="E39" s="7">
        <v>761716</v>
      </c>
      <c r="F39" s="7">
        <v>99571</v>
      </c>
      <c r="G39" s="7">
        <v>6317372</v>
      </c>
      <c r="H39" s="7">
        <v>364140</v>
      </c>
      <c r="I39" s="7">
        <v>198466</v>
      </c>
      <c r="J39" s="7">
        <v>30519</v>
      </c>
      <c r="K39" s="7">
        <v>24374</v>
      </c>
      <c r="L39" s="7">
        <v>681144</v>
      </c>
      <c r="M39" s="7">
        <v>388872</v>
      </c>
      <c r="N39" s="7">
        <v>16985</v>
      </c>
      <c r="O39" s="7">
        <v>79523</v>
      </c>
      <c r="P39" s="7">
        <v>861412</v>
      </c>
      <c r="Q39" s="7">
        <v>173314</v>
      </c>
      <c r="R39" s="7">
        <v>56132</v>
      </c>
      <c r="S39" s="7">
        <v>110127</v>
      </c>
      <c r="T39" s="7">
        <v>55551</v>
      </c>
      <c r="U39" s="7">
        <v>69227</v>
      </c>
      <c r="V39" s="7">
        <v>4261</v>
      </c>
      <c r="W39" s="7">
        <v>206832</v>
      </c>
      <c r="X39" s="7">
        <v>305151</v>
      </c>
      <c r="Y39" s="7">
        <v>147029</v>
      </c>
      <c r="Z39" s="7">
        <v>103000</v>
      </c>
      <c r="AA39" s="7">
        <v>38162</v>
      </c>
      <c r="AB39" s="7">
        <v>80457</v>
      </c>
      <c r="AC39" s="7">
        <v>5975</v>
      </c>
      <c r="AD39" s="7">
        <v>79109</v>
      </c>
      <c r="AE39" s="7">
        <v>324793</v>
      </c>
      <c r="AF39" s="7">
        <v>12062</v>
      </c>
      <c r="AG39" s="7">
        <v>559722</v>
      </c>
      <c r="AH39" s="7">
        <v>308503</v>
      </c>
      <c r="AI39" s="7">
        <v>1441563</v>
      </c>
      <c r="AJ39" s="7">
        <v>414030</v>
      </c>
      <c r="AK39" s="7">
        <v>3509</v>
      </c>
      <c r="AL39" s="7">
        <v>130030</v>
      </c>
      <c r="AM39" s="7">
        <v>154409</v>
      </c>
      <c r="AN39" s="7">
        <v>204625</v>
      </c>
      <c r="AO39" s="7">
        <v>300983</v>
      </c>
      <c r="AP39" s="7">
        <v>63653</v>
      </c>
      <c r="AQ39" s="7">
        <v>113464</v>
      </c>
      <c r="AR39" s="7">
        <v>7477</v>
      </c>
      <c r="AS39" s="7">
        <v>141955</v>
      </c>
      <c r="AT39" s="7">
        <v>2628186</v>
      </c>
      <c r="AU39" s="7">
        <v>166754</v>
      </c>
      <c r="AV39" s="7">
        <v>2105</v>
      </c>
      <c r="AW39" s="7">
        <v>254278</v>
      </c>
      <c r="AX39" s="7">
        <v>349799</v>
      </c>
      <c r="AY39" s="2">
        <v>6119</v>
      </c>
      <c r="AZ39" s="7">
        <v>135867</v>
      </c>
      <c r="BA39" s="7">
        <v>17049</v>
      </c>
      <c r="BB39" s="7"/>
    </row>
    <row r="40" spans="1:54" ht="12.75">
      <c r="A40" t="s">
        <v>69</v>
      </c>
      <c r="B40" s="2">
        <v>9009073</v>
      </c>
      <c r="C40" s="7">
        <v>71251</v>
      </c>
      <c r="D40" s="7">
        <v>51875</v>
      </c>
      <c r="E40" s="7">
        <v>218300</v>
      </c>
      <c r="F40" s="7">
        <v>57010</v>
      </c>
      <c r="G40" s="7">
        <v>1815384</v>
      </c>
      <c r="H40" s="7">
        <v>172456</v>
      </c>
      <c r="I40" s="7">
        <v>92676</v>
      </c>
      <c r="J40" s="7">
        <v>23854</v>
      </c>
      <c r="K40" s="7">
        <v>17316</v>
      </c>
      <c r="L40" s="7">
        <v>472577</v>
      </c>
      <c r="M40" s="7">
        <v>207489</v>
      </c>
      <c r="N40" s="7">
        <v>320629</v>
      </c>
      <c r="O40" s="7">
        <v>38935</v>
      </c>
      <c r="P40" s="7">
        <v>289982</v>
      </c>
      <c r="Q40" s="7">
        <v>127901</v>
      </c>
      <c r="R40" s="7">
        <v>53333</v>
      </c>
      <c r="S40" s="7">
        <v>85933</v>
      </c>
      <c r="T40" s="7">
        <v>75208</v>
      </c>
      <c r="U40" s="7">
        <v>72883</v>
      </c>
      <c r="V40" s="7">
        <v>20941</v>
      </c>
      <c r="W40" s="7">
        <v>164708</v>
      </c>
      <c r="X40" s="7">
        <v>172003</v>
      </c>
      <c r="Y40" s="7">
        <v>230319</v>
      </c>
      <c r="Z40" s="7">
        <v>125145</v>
      </c>
      <c r="AA40" s="7">
        <v>34107</v>
      </c>
      <c r="AB40" s="7">
        <v>124589</v>
      </c>
      <c r="AC40" s="7">
        <v>24976</v>
      </c>
      <c r="AD40" s="7">
        <v>39510</v>
      </c>
      <c r="AE40" s="7">
        <v>126075</v>
      </c>
      <c r="AF40" s="7">
        <v>21382</v>
      </c>
      <c r="AG40" s="7">
        <v>240303</v>
      </c>
      <c r="AH40" s="7">
        <v>77010</v>
      </c>
      <c r="AI40" s="7">
        <v>585849</v>
      </c>
      <c r="AJ40" s="7">
        <v>206199</v>
      </c>
      <c r="AK40" s="7">
        <v>11853</v>
      </c>
      <c r="AL40" s="7">
        <v>237765</v>
      </c>
      <c r="AM40" s="7">
        <v>221321</v>
      </c>
      <c r="AN40" s="7">
        <v>144759</v>
      </c>
      <c r="AO40" s="7">
        <v>237835</v>
      </c>
      <c r="AP40" s="7">
        <v>34787</v>
      </c>
      <c r="AQ40" s="7">
        <v>79935</v>
      </c>
      <c r="AR40" s="7">
        <v>17283</v>
      </c>
      <c r="AS40" s="7">
        <v>110009</v>
      </c>
      <c r="AT40" s="7">
        <v>679001</v>
      </c>
      <c r="AU40" s="7">
        <v>75518</v>
      </c>
      <c r="AV40" s="7">
        <v>10753</v>
      </c>
      <c r="AW40" s="7">
        <v>233400</v>
      </c>
      <c r="AX40" s="7">
        <v>312926</v>
      </c>
      <c r="AY40" s="2">
        <v>27142</v>
      </c>
      <c r="AZ40" s="7">
        <v>104317</v>
      </c>
      <c r="BA40" s="7">
        <v>12361</v>
      </c>
      <c r="BB40" s="7"/>
    </row>
    <row r="41" spans="1:54" ht="12.75">
      <c r="A41" s="4" t="s">
        <v>136</v>
      </c>
      <c r="B41" s="2">
        <v>50477594</v>
      </c>
      <c r="C41" s="7">
        <v>185602</v>
      </c>
      <c r="D41" s="7">
        <v>39249</v>
      </c>
      <c r="E41" s="7">
        <v>1895149</v>
      </c>
      <c r="F41" s="7">
        <v>186050</v>
      </c>
      <c r="G41" s="7">
        <v>14013719</v>
      </c>
      <c r="H41" s="7">
        <v>1038687</v>
      </c>
      <c r="I41" s="7">
        <v>479087</v>
      </c>
      <c r="J41" s="7">
        <v>73221</v>
      </c>
      <c r="K41" s="7">
        <v>54749</v>
      </c>
      <c r="L41" s="7">
        <v>4223806</v>
      </c>
      <c r="M41" s="7">
        <v>853689</v>
      </c>
      <c r="N41" s="7">
        <v>120842</v>
      </c>
      <c r="O41" s="7">
        <v>175901</v>
      </c>
      <c r="P41" s="7">
        <v>2027578</v>
      </c>
      <c r="Q41" s="7">
        <v>389707</v>
      </c>
      <c r="R41" s="7">
        <v>151544</v>
      </c>
      <c r="S41" s="7">
        <v>300042</v>
      </c>
      <c r="T41" s="7">
        <v>132836</v>
      </c>
      <c r="U41" s="7">
        <v>192560</v>
      </c>
      <c r="V41" s="7">
        <v>16935</v>
      </c>
      <c r="W41" s="7">
        <v>470632</v>
      </c>
      <c r="X41" s="7">
        <v>627654</v>
      </c>
      <c r="Y41" s="7">
        <v>436358</v>
      </c>
      <c r="Z41" s="7">
        <v>250258</v>
      </c>
      <c r="AA41" s="7">
        <v>81481</v>
      </c>
      <c r="AB41" s="7">
        <v>212470</v>
      </c>
      <c r="AC41" s="7">
        <v>28565</v>
      </c>
      <c r="AD41" s="7">
        <v>167405</v>
      </c>
      <c r="AE41" s="7">
        <v>716501</v>
      </c>
      <c r="AF41" s="7">
        <v>36704</v>
      </c>
      <c r="AG41" s="7">
        <v>1555144</v>
      </c>
      <c r="AH41" s="7">
        <v>953403</v>
      </c>
      <c r="AI41" s="7">
        <v>3416922</v>
      </c>
      <c r="AJ41" s="7">
        <v>800120</v>
      </c>
      <c r="AK41" s="7">
        <v>13467</v>
      </c>
      <c r="AL41" s="7">
        <v>354674</v>
      </c>
      <c r="AM41" s="7">
        <v>332007</v>
      </c>
      <c r="AN41" s="7">
        <v>450062</v>
      </c>
      <c r="AO41" s="7">
        <v>719660</v>
      </c>
      <c r="AP41" s="7">
        <v>130655</v>
      </c>
      <c r="AQ41" s="7">
        <v>235682</v>
      </c>
      <c r="AR41" s="7">
        <v>22119</v>
      </c>
      <c r="AS41" s="7">
        <v>290059</v>
      </c>
      <c r="AT41" s="7">
        <v>9460921</v>
      </c>
      <c r="AU41" s="7">
        <v>358340</v>
      </c>
      <c r="AV41" s="7">
        <v>9208</v>
      </c>
      <c r="AW41" s="7">
        <v>631825</v>
      </c>
      <c r="AX41" s="7">
        <v>755790</v>
      </c>
      <c r="AY41" s="2">
        <v>22268</v>
      </c>
      <c r="AZ41" s="7">
        <v>336056</v>
      </c>
      <c r="BA41" s="7">
        <v>50231</v>
      </c>
      <c r="BB41" s="7"/>
    </row>
    <row r="42" spans="1:54" ht="12.75">
      <c r="A42" t="s">
        <v>70</v>
      </c>
      <c r="B42" s="7">
        <v>47435002</v>
      </c>
      <c r="C42" s="7">
        <v>174796</v>
      </c>
      <c r="D42" s="7">
        <v>32742</v>
      </c>
      <c r="E42" s="7">
        <v>1791480</v>
      </c>
      <c r="F42" s="7">
        <v>174877</v>
      </c>
      <c r="G42" s="7">
        <v>13167031</v>
      </c>
      <c r="H42" s="7">
        <v>967078</v>
      </c>
      <c r="I42" s="7">
        <v>445916</v>
      </c>
      <c r="J42" s="7">
        <v>67651</v>
      </c>
      <c r="K42" s="7">
        <v>50083</v>
      </c>
      <c r="L42" s="7">
        <v>4042243</v>
      </c>
      <c r="M42" s="7">
        <v>798180</v>
      </c>
      <c r="N42" s="7">
        <v>64198</v>
      </c>
      <c r="O42" s="7">
        <v>163752</v>
      </c>
      <c r="P42" s="7">
        <v>1921553</v>
      </c>
      <c r="Q42" s="7">
        <v>361171</v>
      </c>
      <c r="R42" s="7">
        <v>139886</v>
      </c>
      <c r="S42" s="7">
        <v>279000</v>
      </c>
      <c r="T42" s="7">
        <v>121741</v>
      </c>
      <c r="U42" s="7">
        <v>177443</v>
      </c>
      <c r="V42" s="7">
        <v>14990</v>
      </c>
      <c r="W42" s="7">
        <v>431764</v>
      </c>
      <c r="X42" s="7">
        <v>577846</v>
      </c>
      <c r="Y42" s="7">
        <v>396435</v>
      </c>
      <c r="Z42" s="7">
        <v>228273</v>
      </c>
      <c r="AA42" s="7">
        <v>75293</v>
      </c>
      <c r="AB42" s="7">
        <v>194023</v>
      </c>
      <c r="AC42" s="7">
        <v>24879</v>
      </c>
      <c r="AD42" s="7">
        <v>156321</v>
      </c>
      <c r="AE42" s="7">
        <v>669558</v>
      </c>
      <c r="AF42" s="7">
        <v>33347</v>
      </c>
      <c r="AG42" s="7">
        <v>1449685</v>
      </c>
      <c r="AH42" s="7">
        <v>906228</v>
      </c>
      <c r="AI42" s="7">
        <v>3157107</v>
      </c>
      <c r="AJ42" s="7">
        <v>749680</v>
      </c>
      <c r="AK42" s="7">
        <v>11979</v>
      </c>
      <c r="AL42" s="7">
        <v>320132</v>
      </c>
      <c r="AM42" s="7">
        <v>302760</v>
      </c>
      <c r="AN42" s="7">
        <v>415142</v>
      </c>
      <c r="AO42" s="7">
        <v>660420</v>
      </c>
      <c r="AP42" s="7">
        <v>119347</v>
      </c>
      <c r="AQ42" s="7">
        <v>219943</v>
      </c>
      <c r="AR42" s="7">
        <v>19636</v>
      </c>
      <c r="AS42" s="7">
        <v>270121</v>
      </c>
      <c r="AT42" s="7">
        <v>9101478</v>
      </c>
      <c r="AU42" s="7">
        <v>331807</v>
      </c>
      <c r="AV42" s="7">
        <v>8247</v>
      </c>
      <c r="AW42" s="7">
        <v>580094</v>
      </c>
      <c r="AX42" s="7">
        <v>690217</v>
      </c>
      <c r="AY42" s="7">
        <v>20117</v>
      </c>
      <c r="AZ42" s="7">
        <v>311137</v>
      </c>
      <c r="BA42" s="7">
        <v>46175</v>
      </c>
      <c r="BB42" s="7"/>
    </row>
    <row r="43" spans="1:54" ht="12.75">
      <c r="A43" t="s">
        <v>71</v>
      </c>
      <c r="B43" s="7">
        <v>26735713</v>
      </c>
      <c r="C43" s="7">
        <v>70992</v>
      </c>
      <c r="D43" s="7">
        <v>18256</v>
      </c>
      <c r="E43" s="7">
        <v>971474</v>
      </c>
      <c r="F43" s="7">
        <v>71760</v>
      </c>
      <c r="G43" s="7">
        <v>6497681</v>
      </c>
      <c r="H43" s="7">
        <v>568409</v>
      </c>
      <c r="I43" s="7">
        <v>226148</v>
      </c>
      <c r="J43" s="7">
        <v>31865</v>
      </c>
      <c r="K43" s="7">
        <v>22007</v>
      </c>
      <c r="L43" s="7">
        <v>3224440</v>
      </c>
      <c r="M43" s="7">
        <v>373520</v>
      </c>
      <c r="N43" s="7">
        <v>27256</v>
      </c>
      <c r="O43" s="7">
        <v>80244</v>
      </c>
      <c r="P43" s="7">
        <v>1010124</v>
      </c>
      <c r="Q43" s="7">
        <v>181453</v>
      </c>
      <c r="R43" s="7">
        <v>80438</v>
      </c>
      <c r="S43" s="7">
        <v>160505</v>
      </c>
      <c r="T43" s="7">
        <v>63882</v>
      </c>
      <c r="U43" s="7">
        <v>101308</v>
      </c>
      <c r="V43" s="7">
        <v>10674</v>
      </c>
      <c r="W43" s="7">
        <v>201326</v>
      </c>
      <c r="X43" s="7">
        <v>280436</v>
      </c>
      <c r="Y43" s="7">
        <v>233181</v>
      </c>
      <c r="Z43" s="7">
        <v>118920</v>
      </c>
      <c r="AA43" s="7">
        <v>32397</v>
      </c>
      <c r="AB43" s="7">
        <v>108022</v>
      </c>
      <c r="AC43" s="7">
        <v>16333</v>
      </c>
      <c r="AD43" s="7">
        <v>73085</v>
      </c>
      <c r="AE43" s="7">
        <v>324607</v>
      </c>
      <c r="AF43" s="7">
        <v>21000</v>
      </c>
      <c r="AG43" s="7">
        <v>814370</v>
      </c>
      <c r="AH43" s="7">
        <v>574066</v>
      </c>
      <c r="AI43" s="7">
        <v>1436727</v>
      </c>
      <c r="AJ43" s="7">
        <v>304955</v>
      </c>
      <c r="AK43" s="7">
        <v>7442</v>
      </c>
      <c r="AL43" s="7">
        <v>180174</v>
      </c>
      <c r="AM43" s="7">
        <v>131464</v>
      </c>
      <c r="AN43" s="7">
        <v>198766</v>
      </c>
      <c r="AO43" s="7">
        <v>311636</v>
      </c>
      <c r="AP43" s="7">
        <v>53184</v>
      </c>
      <c r="AQ43" s="7">
        <v>97260</v>
      </c>
      <c r="AR43" s="7">
        <v>9890</v>
      </c>
      <c r="AS43" s="7">
        <v>121166</v>
      </c>
      <c r="AT43" s="7">
        <v>6304207</v>
      </c>
      <c r="AU43" s="7">
        <v>157841</v>
      </c>
      <c r="AV43" s="7">
        <v>6069</v>
      </c>
      <c r="AW43" s="7">
        <v>300402</v>
      </c>
      <c r="AX43" s="7">
        <v>319558</v>
      </c>
      <c r="AY43" s="7">
        <v>13732</v>
      </c>
      <c r="AZ43" s="7">
        <v>163656</v>
      </c>
      <c r="BA43" s="7">
        <v>27405</v>
      </c>
      <c r="BB43" s="7"/>
    </row>
    <row r="44" spans="1:54" ht="12.75">
      <c r="A44" t="s">
        <v>72</v>
      </c>
      <c r="B44" s="7">
        <v>1243471</v>
      </c>
      <c r="C44" s="7">
        <v>6874</v>
      </c>
      <c r="D44" s="7">
        <v>1314</v>
      </c>
      <c r="E44" s="7">
        <v>19907</v>
      </c>
      <c r="F44" s="7">
        <v>2793</v>
      </c>
      <c r="G44" s="7">
        <v>135268</v>
      </c>
      <c r="H44" s="7">
        <v>12959</v>
      </c>
      <c r="I44" s="7">
        <v>27177</v>
      </c>
      <c r="J44" s="7">
        <v>5032</v>
      </c>
      <c r="K44" s="7">
        <v>4072</v>
      </c>
      <c r="L44" s="7">
        <v>148762</v>
      </c>
      <c r="M44" s="7">
        <v>39635</v>
      </c>
      <c r="N44" s="7">
        <v>1520</v>
      </c>
      <c r="O44" s="7">
        <v>935</v>
      </c>
      <c r="P44" s="7">
        <v>33490</v>
      </c>
      <c r="Q44" s="7">
        <v>9257</v>
      </c>
      <c r="R44" s="7">
        <v>2242</v>
      </c>
      <c r="S44" s="7">
        <v>5164</v>
      </c>
      <c r="T44" s="7">
        <v>4445</v>
      </c>
      <c r="U44" s="7">
        <v>9976</v>
      </c>
      <c r="V44" s="7">
        <v>553</v>
      </c>
      <c r="W44" s="7">
        <v>26069</v>
      </c>
      <c r="X44" s="7">
        <v>42705</v>
      </c>
      <c r="Y44" s="7">
        <v>16606</v>
      </c>
      <c r="Z44" s="7">
        <v>5271</v>
      </c>
      <c r="AA44" s="7">
        <v>4873</v>
      </c>
      <c r="AB44" s="7">
        <v>6242</v>
      </c>
      <c r="AC44" s="7">
        <v>284</v>
      </c>
      <c r="AD44" s="7">
        <v>1926</v>
      </c>
      <c r="AE44" s="7">
        <v>10568</v>
      </c>
      <c r="AF44" s="7">
        <v>1410</v>
      </c>
      <c r="AG44" s="7">
        <v>79425</v>
      </c>
      <c r="AH44" s="7">
        <v>7088</v>
      </c>
      <c r="AI44" s="7">
        <v>289943</v>
      </c>
      <c r="AJ44" s="7">
        <v>28774</v>
      </c>
      <c r="AK44" s="7">
        <v>240</v>
      </c>
      <c r="AL44" s="7">
        <v>18566</v>
      </c>
      <c r="AM44" s="7">
        <v>5573</v>
      </c>
      <c r="AN44" s="7">
        <v>4222</v>
      </c>
      <c r="AO44" s="7">
        <v>50598</v>
      </c>
      <c r="AP44" s="7">
        <v>8629</v>
      </c>
      <c r="AQ44" s="7">
        <v>10686</v>
      </c>
      <c r="AR44" s="7">
        <v>248</v>
      </c>
      <c r="AS44" s="7">
        <v>7924</v>
      </c>
      <c r="AT44" s="7">
        <v>92773</v>
      </c>
      <c r="AU44" s="7">
        <v>3336</v>
      </c>
      <c r="AV44" s="7">
        <v>334</v>
      </c>
      <c r="AW44" s="7">
        <v>27695</v>
      </c>
      <c r="AX44" s="7">
        <v>10439</v>
      </c>
      <c r="AY44" s="7">
        <v>1002</v>
      </c>
      <c r="AZ44" s="7">
        <v>8250</v>
      </c>
      <c r="BA44" s="7">
        <v>397</v>
      </c>
      <c r="BB44" s="7"/>
    </row>
    <row r="45" spans="1:54" ht="12.75">
      <c r="A45" t="s">
        <v>73</v>
      </c>
      <c r="B45" s="7">
        <v>685150</v>
      </c>
      <c r="C45" s="7">
        <v>2311</v>
      </c>
      <c r="D45" s="7">
        <v>2315</v>
      </c>
      <c r="E45" s="7">
        <v>39103</v>
      </c>
      <c r="F45" s="7">
        <v>2065</v>
      </c>
      <c r="G45" s="7">
        <v>200551</v>
      </c>
      <c r="H45" s="7">
        <v>24766</v>
      </c>
      <c r="I45" s="7">
        <v>4371</v>
      </c>
      <c r="J45" s="7">
        <v>1357</v>
      </c>
      <c r="K45" s="7">
        <v>757</v>
      </c>
      <c r="L45" s="7">
        <v>24193</v>
      </c>
      <c r="M45" s="7">
        <v>10872</v>
      </c>
      <c r="N45" s="7">
        <v>1341</v>
      </c>
      <c r="O45" s="7">
        <v>3885</v>
      </c>
      <c r="P45" s="7">
        <v>25114</v>
      </c>
      <c r="Q45" s="7">
        <v>4297</v>
      </c>
      <c r="R45" s="7">
        <v>2503</v>
      </c>
      <c r="S45" s="7">
        <v>5077</v>
      </c>
      <c r="T45" s="7">
        <v>1478</v>
      </c>
      <c r="U45" s="7">
        <v>2487</v>
      </c>
      <c r="V45" s="7">
        <v>358</v>
      </c>
      <c r="W45" s="7">
        <v>6605</v>
      </c>
      <c r="X45" s="7">
        <v>8072</v>
      </c>
      <c r="Y45" s="7">
        <v>7342</v>
      </c>
      <c r="Z45" s="7">
        <v>5495</v>
      </c>
      <c r="AA45" s="7">
        <v>1185</v>
      </c>
      <c r="AB45" s="7">
        <v>3314</v>
      </c>
      <c r="AC45" s="7">
        <v>2653</v>
      </c>
      <c r="AD45" s="7">
        <v>3630</v>
      </c>
      <c r="AE45" s="7">
        <v>8526</v>
      </c>
      <c r="AF45" s="7">
        <v>457</v>
      </c>
      <c r="AG45" s="7">
        <v>16799</v>
      </c>
      <c r="AH45" s="7">
        <v>17854</v>
      </c>
      <c r="AI45" s="7">
        <v>52998</v>
      </c>
      <c r="AJ45" s="7">
        <v>13281</v>
      </c>
      <c r="AK45" s="7">
        <v>1029</v>
      </c>
      <c r="AL45" s="7">
        <v>4386</v>
      </c>
      <c r="AM45" s="7">
        <v>12954</v>
      </c>
      <c r="AN45" s="7">
        <v>10497</v>
      </c>
      <c r="AO45" s="7">
        <v>9934</v>
      </c>
      <c r="AP45" s="7">
        <v>2038</v>
      </c>
      <c r="AQ45" s="7">
        <v>2910</v>
      </c>
      <c r="AR45" s="7">
        <v>2341</v>
      </c>
      <c r="AS45" s="7">
        <v>3692</v>
      </c>
      <c r="AT45" s="7">
        <v>90386</v>
      </c>
      <c r="AU45" s="7">
        <v>5846</v>
      </c>
      <c r="AV45" s="7">
        <v>184</v>
      </c>
      <c r="AW45" s="7">
        <v>8546</v>
      </c>
      <c r="AX45" s="7">
        <v>15134</v>
      </c>
      <c r="AY45" s="7">
        <v>294</v>
      </c>
      <c r="AZ45" s="7">
        <v>6015</v>
      </c>
      <c r="BA45" s="7">
        <v>1552</v>
      </c>
      <c r="BB45" s="7"/>
    </row>
    <row r="46" spans="1:54" ht="12.75">
      <c r="A46" t="s">
        <v>74</v>
      </c>
      <c r="B46" s="7">
        <v>209128</v>
      </c>
      <c r="C46" s="7">
        <v>658</v>
      </c>
      <c r="D46" s="7">
        <v>676</v>
      </c>
      <c r="E46" s="7">
        <v>6186</v>
      </c>
      <c r="F46" s="7">
        <v>455</v>
      </c>
      <c r="G46" s="7">
        <v>85937</v>
      </c>
      <c r="H46" s="7">
        <v>3464</v>
      </c>
      <c r="I46" s="7">
        <v>1474</v>
      </c>
      <c r="J46" s="7">
        <v>241</v>
      </c>
      <c r="K46" s="7">
        <v>238</v>
      </c>
      <c r="L46" s="7">
        <v>9605</v>
      </c>
      <c r="M46" s="7">
        <v>2775</v>
      </c>
      <c r="N46" s="7">
        <v>11784</v>
      </c>
      <c r="O46" s="7">
        <v>540</v>
      </c>
      <c r="P46" s="7">
        <v>6348</v>
      </c>
      <c r="Q46" s="7">
        <v>1030</v>
      </c>
      <c r="R46" s="7">
        <v>497</v>
      </c>
      <c r="S46" s="7">
        <v>795</v>
      </c>
      <c r="T46" s="7">
        <v>592</v>
      </c>
      <c r="U46" s="7">
        <v>805</v>
      </c>
      <c r="V46" s="7">
        <v>129</v>
      </c>
      <c r="W46" s="7">
        <v>2159</v>
      </c>
      <c r="X46" s="7">
        <v>2273</v>
      </c>
      <c r="Y46" s="7">
        <v>1709</v>
      </c>
      <c r="Z46" s="7">
        <v>1238</v>
      </c>
      <c r="AA46" s="7">
        <v>265</v>
      </c>
      <c r="AB46" s="7">
        <v>862</v>
      </c>
      <c r="AC46" s="7">
        <v>115</v>
      </c>
      <c r="AD46" s="7">
        <v>374</v>
      </c>
      <c r="AE46" s="7">
        <v>4389</v>
      </c>
      <c r="AF46" s="7">
        <v>166</v>
      </c>
      <c r="AG46" s="7">
        <v>5899</v>
      </c>
      <c r="AH46" s="7">
        <v>1903</v>
      </c>
      <c r="AI46" s="7">
        <v>14050</v>
      </c>
      <c r="AJ46" s="7">
        <v>2383</v>
      </c>
      <c r="AK46" s="7">
        <v>70</v>
      </c>
      <c r="AL46" s="7">
        <v>1468</v>
      </c>
      <c r="AM46" s="7">
        <v>922</v>
      </c>
      <c r="AN46" s="7">
        <v>1827</v>
      </c>
      <c r="AO46" s="7">
        <v>2800</v>
      </c>
      <c r="AP46" s="7">
        <v>469</v>
      </c>
      <c r="AQ46" s="7">
        <v>744</v>
      </c>
      <c r="AR46" s="7">
        <v>57</v>
      </c>
      <c r="AS46" s="7">
        <v>931</v>
      </c>
      <c r="AT46" s="7">
        <v>16170</v>
      </c>
      <c r="AU46" s="7">
        <v>1109</v>
      </c>
      <c r="AV46" s="7">
        <v>72</v>
      </c>
      <c r="AW46" s="7">
        <v>3592</v>
      </c>
      <c r="AX46" s="7">
        <v>5433</v>
      </c>
      <c r="AY46" s="7">
        <v>121</v>
      </c>
      <c r="AZ46" s="7">
        <v>1182</v>
      </c>
      <c r="BA46" s="7">
        <v>147</v>
      </c>
      <c r="BB46" s="7"/>
    </row>
    <row r="47" spans="1:54" ht="12.75">
      <c r="A47" t="s">
        <v>75</v>
      </c>
      <c r="B47" s="7">
        <v>58437</v>
      </c>
      <c r="C47" s="7">
        <v>1081</v>
      </c>
      <c r="D47" s="7">
        <v>190</v>
      </c>
      <c r="E47" s="7">
        <v>1689</v>
      </c>
      <c r="F47" s="7">
        <v>354</v>
      </c>
      <c r="G47" s="7">
        <v>15809</v>
      </c>
      <c r="H47" s="7">
        <v>962</v>
      </c>
      <c r="I47" s="7">
        <v>470</v>
      </c>
      <c r="J47" s="7">
        <v>162</v>
      </c>
      <c r="K47" s="7">
        <v>86</v>
      </c>
      <c r="L47" s="7">
        <v>2561</v>
      </c>
      <c r="M47" s="7">
        <v>1647</v>
      </c>
      <c r="N47" s="7">
        <v>7200</v>
      </c>
      <c r="O47" s="7">
        <v>164</v>
      </c>
      <c r="P47" s="7">
        <v>1073</v>
      </c>
      <c r="Q47" s="7">
        <v>495</v>
      </c>
      <c r="R47" s="7">
        <v>206</v>
      </c>
      <c r="S47" s="7">
        <v>260</v>
      </c>
      <c r="T47" s="7">
        <v>427</v>
      </c>
      <c r="U47" s="7">
        <v>419</v>
      </c>
      <c r="V47" s="7">
        <v>29</v>
      </c>
      <c r="W47" s="7">
        <v>745</v>
      </c>
      <c r="X47" s="7">
        <v>756</v>
      </c>
      <c r="Y47" s="7">
        <v>434</v>
      </c>
      <c r="Z47" s="7">
        <v>296</v>
      </c>
      <c r="AA47" s="7">
        <v>239</v>
      </c>
      <c r="AB47" s="7">
        <v>498</v>
      </c>
      <c r="AC47" s="7">
        <v>59</v>
      </c>
      <c r="AD47" s="7">
        <v>313</v>
      </c>
      <c r="AE47" s="7">
        <v>1415</v>
      </c>
      <c r="AF47" s="7">
        <v>55</v>
      </c>
      <c r="AG47" s="7">
        <v>1080</v>
      </c>
      <c r="AH47" s="7">
        <v>564</v>
      </c>
      <c r="AI47" s="7">
        <v>3446</v>
      </c>
      <c r="AJ47" s="7">
        <v>1345</v>
      </c>
      <c r="AK47" s="7">
        <v>30</v>
      </c>
      <c r="AL47" s="7">
        <v>666</v>
      </c>
      <c r="AM47" s="7">
        <v>392</v>
      </c>
      <c r="AN47" s="7">
        <v>707</v>
      </c>
      <c r="AO47" s="7">
        <v>938</v>
      </c>
      <c r="AP47" s="7">
        <v>249</v>
      </c>
      <c r="AQ47" s="7">
        <v>593</v>
      </c>
      <c r="AR47" s="7">
        <v>81</v>
      </c>
      <c r="AS47" s="7">
        <v>875</v>
      </c>
      <c r="AT47" s="7">
        <v>3736</v>
      </c>
      <c r="AU47" s="7">
        <v>645</v>
      </c>
      <c r="AV47" s="7">
        <v>20</v>
      </c>
      <c r="AW47" s="7">
        <v>919</v>
      </c>
      <c r="AX47" s="7">
        <v>1692</v>
      </c>
      <c r="AY47" s="7">
        <v>41</v>
      </c>
      <c r="AZ47" s="7">
        <v>262</v>
      </c>
      <c r="BA47" s="7">
        <v>62</v>
      </c>
      <c r="BB47" s="7"/>
    </row>
    <row r="48" spans="1:54" ht="12.75">
      <c r="A48" t="s">
        <v>76</v>
      </c>
      <c r="B48" s="7">
        <v>18503103</v>
      </c>
      <c r="C48" s="7">
        <v>92880</v>
      </c>
      <c r="D48" s="7">
        <v>9991</v>
      </c>
      <c r="E48" s="7">
        <v>753121</v>
      </c>
      <c r="F48" s="7">
        <v>97450</v>
      </c>
      <c r="G48" s="7">
        <v>6231785</v>
      </c>
      <c r="H48" s="7">
        <v>356518</v>
      </c>
      <c r="I48" s="7">
        <v>186276</v>
      </c>
      <c r="J48" s="7">
        <v>28994</v>
      </c>
      <c r="K48" s="7">
        <v>22923</v>
      </c>
      <c r="L48" s="7">
        <v>632682</v>
      </c>
      <c r="M48" s="7">
        <v>369731</v>
      </c>
      <c r="N48" s="7">
        <v>15097</v>
      </c>
      <c r="O48" s="7">
        <v>77984</v>
      </c>
      <c r="P48" s="7">
        <v>845404</v>
      </c>
      <c r="Q48" s="7">
        <v>164639</v>
      </c>
      <c r="R48" s="7">
        <v>54000</v>
      </c>
      <c r="S48" s="7">
        <v>107199</v>
      </c>
      <c r="T48" s="7">
        <v>50917</v>
      </c>
      <c r="U48" s="7">
        <v>62448</v>
      </c>
      <c r="V48" s="7">
        <v>3247</v>
      </c>
      <c r="W48" s="7">
        <v>194860</v>
      </c>
      <c r="X48" s="7">
        <v>243604</v>
      </c>
      <c r="Y48" s="7">
        <v>137163</v>
      </c>
      <c r="Z48" s="7">
        <v>97053</v>
      </c>
      <c r="AA48" s="7">
        <v>36334</v>
      </c>
      <c r="AB48" s="7">
        <v>75085</v>
      </c>
      <c r="AC48" s="7">
        <v>5435</v>
      </c>
      <c r="AD48" s="7">
        <v>76993</v>
      </c>
      <c r="AE48" s="7">
        <v>320053</v>
      </c>
      <c r="AF48" s="7">
        <v>10259</v>
      </c>
      <c r="AG48" s="7">
        <v>532112</v>
      </c>
      <c r="AH48" s="7">
        <v>304753</v>
      </c>
      <c r="AI48" s="7">
        <v>1359943</v>
      </c>
      <c r="AJ48" s="7">
        <v>398942</v>
      </c>
      <c r="AK48" s="7">
        <v>3168</v>
      </c>
      <c r="AL48" s="7">
        <v>114872</v>
      </c>
      <c r="AM48" s="7">
        <v>151455</v>
      </c>
      <c r="AN48" s="7">
        <v>199123</v>
      </c>
      <c r="AO48" s="7">
        <v>284514</v>
      </c>
      <c r="AP48" s="7">
        <v>54778</v>
      </c>
      <c r="AQ48" s="7">
        <v>107750</v>
      </c>
      <c r="AR48" s="7">
        <v>7019</v>
      </c>
      <c r="AS48" s="7">
        <v>135533</v>
      </c>
      <c r="AT48" s="7">
        <v>2594206</v>
      </c>
      <c r="AU48" s="7">
        <v>163030</v>
      </c>
      <c r="AV48" s="7">
        <v>1568</v>
      </c>
      <c r="AW48" s="7">
        <v>238940</v>
      </c>
      <c r="AX48" s="7">
        <v>337961</v>
      </c>
      <c r="AY48" s="7">
        <v>4927</v>
      </c>
      <c r="AZ48" s="7">
        <v>131772</v>
      </c>
      <c r="BA48" s="7">
        <v>16612</v>
      </c>
      <c r="BB48" s="7"/>
    </row>
    <row r="49" spans="1:54" ht="12.75">
      <c r="A49" t="s">
        <v>77</v>
      </c>
      <c r="B49" s="7">
        <v>3042592</v>
      </c>
      <c r="C49" s="7">
        <v>10806</v>
      </c>
      <c r="D49" s="7">
        <v>6507</v>
      </c>
      <c r="E49" s="7">
        <v>103669</v>
      </c>
      <c r="F49" s="7">
        <v>11173</v>
      </c>
      <c r="G49" s="7">
        <v>846688</v>
      </c>
      <c r="H49" s="7">
        <v>71609</v>
      </c>
      <c r="I49" s="7">
        <v>33171</v>
      </c>
      <c r="J49" s="7">
        <v>5570</v>
      </c>
      <c r="K49" s="7">
        <v>4666</v>
      </c>
      <c r="L49" s="7">
        <v>181563</v>
      </c>
      <c r="M49" s="7">
        <v>55509</v>
      </c>
      <c r="N49" s="7">
        <v>56644</v>
      </c>
      <c r="O49" s="7">
        <v>12149</v>
      </c>
      <c r="P49" s="7">
        <v>106025</v>
      </c>
      <c r="Q49" s="7">
        <v>28536</v>
      </c>
      <c r="R49" s="7">
        <v>11658</v>
      </c>
      <c r="S49" s="7">
        <v>21042</v>
      </c>
      <c r="T49" s="7">
        <v>11095</v>
      </c>
      <c r="U49" s="7">
        <v>15117</v>
      </c>
      <c r="V49" s="7">
        <v>1945</v>
      </c>
      <c r="W49" s="7">
        <v>38868</v>
      </c>
      <c r="X49" s="7">
        <v>49808</v>
      </c>
      <c r="Y49" s="7">
        <v>39923</v>
      </c>
      <c r="Z49" s="7">
        <v>21985</v>
      </c>
      <c r="AA49" s="7">
        <v>6188</v>
      </c>
      <c r="AB49" s="7">
        <v>18447</v>
      </c>
      <c r="AC49" s="7">
        <v>3686</v>
      </c>
      <c r="AD49" s="7">
        <v>11084</v>
      </c>
      <c r="AE49" s="7">
        <v>46943</v>
      </c>
      <c r="AF49" s="7">
        <v>3357</v>
      </c>
      <c r="AG49" s="7">
        <v>105459</v>
      </c>
      <c r="AH49" s="7">
        <v>47175</v>
      </c>
      <c r="AI49" s="7">
        <v>259815</v>
      </c>
      <c r="AJ49" s="7">
        <v>50440</v>
      </c>
      <c r="AK49" s="7">
        <v>1488</v>
      </c>
      <c r="AL49" s="7">
        <v>34542</v>
      </c>
      <c r="AM49" s="7">
        <v>29247</v>
      </c>
      <c r="AN49" s="7">
        <v>34920</v>
      </c>
      <c r="AO49" s="7">
        <v>59240</v>
      </c>
      <c r="AP49" s="7">
        <v>11308</v>
      </c>
      <c r="AQ49" s="7">
        <v>15739</v>
      </c>
      <c r="AR49" s="7">
        <v>2483</v>
      </c>
      <c r="AS49" s="7">
        <v>19938</v>
      </c>
      <c r="AT49" s="7">
        <v>359443</v>
      </c>
      <c r="AU49" s="7">
        <v>26533</v>
      </c>
      <c r="AV49" s="7">
        <v>961</v>
      </c>
      <c r="AW49" s="7">
        <v>51731</v>
      </c>
      <c r="AX49" s="7">
        <v>65573</v>
      </c>
      <c r="AY49" s="7">
        <v>2151</v>
      </c>
      <c r="AZ49" s="7">
        <v>24919</v>
      </c>
      <c r="BA49" s="7">
        <v>4056</v>
      </c>
      <c r="BB49" s="7"/>
    </row>
    <row r="50" spans="1:54" ht="12.75">
      <c r="A50" s="4" t="s">
        <v>135</v>
      </c>
      <c r="B50" s="2">
        <v>258267944</v>
      </c>
      <c r="C50" s="7">
        <v>4594134</v>
      </c>
      <c r="D50" s="7">
        <v>670982</v>
      </c>
      <c r="E50" s="7">
        <v>4496868</v>
      </c>
      <c r="F50" s="7">
        <v>2729868</v>
      </c>
      <c r="G50" s="7">
        <v>23240237</v>
      </c>
      <c r="H50" s="7">
        <v>3990509</v>
      </c>
      <c r="I50" s="7">
        <v>3095010</v>
      </c>
      <c r="J50" s="7">
        <v>824713</v>
      </c>
      <c r="K50" s="7">
        <v>546974</v>
      </c>
      <c r="L50" s="7">
        <v>14577504</v>
      </c>
      <c r="M50" s="7">
        <v>8833964</v>
      </c>
      <c r="N50" s="7">
        <v>1239459</v>
      </c>
      <c r="O50" s="7">
        <v>1391681</v>
      </c>
      <c r="P50" s="7">
        <v>10803054</v>
      </c>
      <c r="Q50" s="7">
        <v>6094095</v>
      </c>
      <c r="R50" s="7">
        <v>2894811</v>
      </c>
      <c r="S50" s="7">
        <v>2553076</v>
      </c>
      <c r="T50" s="7">
        <v>4206531</v>
      </c>
      <c r="U50" s="7">
        <v>4340812</v>
      </c>
      <c r="V50" s="7">
        <v>1311426</v>
      </c>
      <c r="W50" s="7">
        <v>5302920</v>
      </c>
      <c r="X50" s="7">
        <v>5919975</v>
      </c>
      <c r="Y50" s="7">
        <v>9447282</v>
      </c>
      <c r="Z50" s="7">
        <v>5053667</v>
      </c>
      <c r="AA50" s="7">
        <v>2885816</v>
      </c>
      <c r="AB50" s="7">
        <v>5776457</v>
      </c>
      <c r="AC50" s="7">
        <v>960850</v>
      </c>
      <c r="AD50" s="7">
        <v>1658936</v>
      </c>
      <c r="AE50" s="7">
        <v>1984050</v>
      </c>
      <c r="AF50" s="7">
        <v>1279766</v>
      </c>
      <c r="AG50" s="7">
        <v>7236750</v>
      </c>
      <c r="AH50" s="7">
        <v>1105776</v>
      </c>
      <c r="AI50" s="7">
        <v>15961180</v>
      </c>
      <c r="AJ50" s="7">
        <v>8735363</v>
      </c>
      <c r="AK50" s="7">
        <v>659124</v>
      </c>
      <c r="AL50" s="7">
        <v>11181830</v>
      </c>
      <c r="AM50" s="7">
        <v>3419344</v>
      </c>
      <c r="AN50" s="7">
        <v>3381012</v>
      </c>
      <c r="AO50" s="7">
        <v>11982719</v>
      </c>
      <c r="AP50" s="7">
        <v>921912</v>
      </c>
      <c r="AQ50" s="7">
        <v>4389682</v>
      </c>
      <c r="AR50" s="7">
        <v>792061</v>
      </c>
      <c r="AS50" s="7">
        <v>6056046</v>
      </c>
      <c r="AT50" s="7">
        <v>15684640</v>
      </c>
      <c r="AU50" s="7">
        <v>2405545</v>
      </c>
      <c r="AV50" s="7">
        <v>616533</v>
      </c>
      <c r="AW50" s="7">
        <v>7369199</v>
      </c>
      <c r="AX50" s="7">
        <v>5968750</v>
      </c>
      <c r="AY50" s="2">
        <v>1830726</v>
      </c>
      <c r="AZ50" s="7">
        <v>5350930</v>
      </c>
      <c r="BA50" s="7">
        <v>513395</v>
      </c>
      <c r="BB50" s="7"/>
    </row>
    <row r="51" spans="1:54" ht="12.75">
      <c r="A51" t="s">
        <v>70</v>
      </c>
      <c r="B51" s="2">
        <v>252301463</v>
      </c>
      <c r="C51" s="7">
        <v>4533689</v>
      </c>
      <c r="D51" s="7">
        <v>625614</v>
      </c>
      <c r="E51" s="7">
        <v>4382237</v>
      </c>
      <c r="F51" s="7">
        <v>2684031</v>
      </c>
      <c r="G51" s="7">
        <v>22271541</v>
      </c>
      <c r="H51" s="7">
        <v>3889662</v>
      </c>
      <c r="I51" s="7">
        <v>3035505</v>
      </c>
      <c r="J51" s="7">
        <v>806429</v>
      </c>
      <c r="K51" s="7">
        <v>534324</v>
      </c>
      <c r="L51" s="7">
        <v>14286490</v>
      </c>
      <c r="M51" s="7">
        <v>8681984</v>
      </c>
      <c r="N51" s="7">
        <v>975474</v>
      </c>
      <c r="O51" s="7">
        <v>1364895</v>
      </c>
      <c r="P51" s="7">
        <v>10619097</v>
      </c>
      <c r="Q51" s="7">
        <v>5994730</v>
      </c>
      <c r="R51" s="7">
        <v>2853136</v>
      </c>
      <c r="S51" s="7">
        <v>2488185</v>
      </c>
      <c r="T51" s="7">
        <v>4142418</v>
      </c>
      <c r="U51" s="7">
        <v>4283046</v>
      </c>
      <c r="V51" s="7">
        <v>1292430</v>
      </c>
      <c r="W51" s="7">
        <v>5177080</v>
      </c>
      <c r="X51" s="7">
        <v>5797780</v>
      </c>
      <c r="Y51" s="7">
        <v>9256886</v>
      </c>
      <c r="Z51" s="7">
        <v>4950507</v>
      </c>
      <c r="AA51" s="7">
        <v>2857897</v>
      </c>
      <c r="AB51" s="7">
        <v>5670315</v>
      </c>
      <c r="AC51" s="7">
        <v>939560</v>
      </c>
      <c r="AD51" s="7">
        <v>1630510</v>
      </c>
      <c r="AE51" s="7">
        <v>1904918</v>
      </c>
      <c r="AF51" s="7">
        <v>1261741</v>
      </c>
      <c r="AG51" s="7">
        <v>7101906</v>
      </c>
      <c r="AH51" s="7">
        <v>1075941</v>
      </c>
      <c r="AI51" s="7">
        <v>15635146</v>
      </c>
      <c r="AJ51" s="7">
        <v>8579604</v>
      </c>
      <c r="AK51" s="7">
        <v>648759</v>
      </c>
      <c r="AL51" s="7">
        <v>10978607</v>
      </c>
      <c r="AM51" s="7">
        <v>3227270</v>
      </c>
      <c r="AN51" s="7">
        <v>3271173</v>
      </c>
      <c r="AO51" s="7">
        <v>11804124</v>
      </c>
      <c r="AP51" s="7">
        <v>898433</v>
      </c>
      <c r="AQ51" s="7">
        <v>4325486</v>
      </c>
      <c r="AR51" s="7">
        <v>777261</v>
      </c>
      <c r="AS51" s="7">
        <v>5965975</v>
      </c>
      <c r="AT51" s="7">
        <v>15365082</v>
      </c>
      <c r="AU51" s="7">
        <v>2356560</v>
      </c>
      <c r="AV51" s="7">
        <v>606741</v>
      </c>
      <c r="AW51" s="7">
        <v>7187530</v>
      </c>
      <c r="AX51" s="7">
        <v>5721397</v>
      </c>
      <c r="AY51" s="2">
        <v>1805735</v>
      </c>
      <c r="AZ51" s="7">
        <v>5271532</v>
      </c>
      <c r="BA51" s="7">
        <v>505090</v>
      </c>
      <c r="BB51" s="7"/>
    </row>
    <row r="52" spans="1:54" ht="12.75">
      <c r="A52" t="s">
        <v>71</v>
      </c>
      <c r="B52" s="2">
        <v>196817552</v>
      </c>
      <c r="C52" s="7">
        <v>3204402</v>
      </c>
      <c r="D52" s="7">
        <v>455320</v>
      </c>
      <c r="E52" s="7">
        <v>3695647</v>
      </c>
      <c r="F52" s="7">
        <v>2173469</v>
      </c>
      <c r="G52" s="7">
        <v>14956253</v>
      </c>
      <c r="H52" s="7">
        <v>3520793</v>
      </c>
      <c r="I52" s="7">
        <v>2546262</v>
      </c>
      <c r="J52" s="7">
        <v>586752</v>
      </c>
      <c r="K52" s="7">
        <v>209464</v>
      </c>
      <c r="L52" s="7">
        <v>10884722</v>
      </c>
      <c r="M52" s="7">
        <v>5413920</v>
      </c>
      <c r="N52" s="7">
        <v>309343</v>
      </c>
      <c r="O52" s="7">
        <v>1316243</v>
      </c>
      <c r="P52" s="7">
        <v>8167753</v>
      </c>
      <c r="Q52" s="7">
        <v>5286453</v>
      </c>
      <c r="R52" s="7">
        <v>2701123</v>
      </c>
      <c r="S52" s="7">
        <v>2230539</v>
      </c>
      <c r="T52" s="7">
        <v>3745655</v>
      </c>
      <c r="U52" s="7">
        <v>2734884</v>
      </c>
      <c r="V52" s="7">
        <v>1254297</v>
      </c>
      <c r="W52" s="7">
        <v>3157958</v>
      </c>
      <c r="X52" s="7">
        <v>4984800</v>
      </c>
      <c r="Y52" s="7">
        <v>7569939</v>
      </c>
      <c r="Z52" s="7">
        <v>4405142</v>
      </c>
      <c r="AA52" s="7">
        <v>1722287</v>
      </c>
      <c r="AB52" s="7">
        <v>4850748</v>
      </c>
      <c r="AC52" s="7">
        <v>868628</v>
      </c>
      <c r="AD52" s="7">
        <v>1499753</v>
      </c>
      <c r="AE52" s="7">
        <v>1462081</v>
      </c>
      <c r="AF52" s="7">
        <v>1215050</v>
      </c>
      <c r="AG52" s="7">
        <v>5214878</v>
      </c>
      <c r="AH52" s="7">
        <v>833810</v>
      </c>
      <c r="AI52" s="7">
        <v>11304247</v>
      </c>
      <c r="AJ52" s="7">
        <v>6223995</v>
      </c>
      <c r="AK52" s="7">
        <v>598007</v>
      </c>
      <c r="AL52" s="7">
        <v>9359263</v>
      </c>
      <c r="AM52" s="7">
        <v>2575381</v>
      </c>
      <c r="AN52" s="7">
        <v>3005848</v>
      </c>
      <c r="AO52" s="7">
        <v>10094652</v>
      </c>
      <c r="AP52" s="7">
        <v>803685</v>
      </c>
      <c r="AQ52" s="7">
        <v>2962740</v>
      </c>
      <c r="AR52" s="7">
        <v>689502</v>
      </c>
      <c r="AS52" s="7">
        <v>4800782</v>
      </c>
      <c r="AT52" s="7">
        <v>11397345</v>
      </c>
      <c r="AU52" s="7">
        <v>2221719</v>
      </c>
      <c r="AV52" s="7">
        <v>590223</v>
      </c>
      <c r="AW52" s="7">
        <v>5186450</v>
      </c>
      <c r="AX52" s="7">
        <v>4876804</v>
      </c>
      <c r="AY52" s="2">
        <v>1726256</v>
      </c>
      <c r="AZ52" s="7">
        <v>4738411</v>
      </c>
      <c r="BA52" s="7">
        <v>483874</v>
      </c>
      <c r="BB52" s="7"/>
    </row>
    <row r="53" spans="1:54" ht="12.75">
      <c r="A53" t="s">
        <v>72</v>
      </c>
      <c r="B53" s="2">
        <v>37685848</v>
      </c>
      <c r="C53" s="7">
        <v>1244437</v>
      </c>
      <c r="D53" s="7">
        <v>21949</v>
      </c>
      <c r="E53" s="7">
        <v>239101</v>
      </c>
      <c r="F53" s="7">
        <v>447102</v>
      </c>
      <c r="G53" s="7">
        <v>2163804</v>
      </c>
      <c r="H53" s="7">
        <v>188778</v>
      </c>
      <c r="I53" s="7">
        <v>335119</v>
      </c>
      <c r="J53" s="7">
        <v>186782</v>
      </c>
      <c r="K53" s="7">
        <v>301053</v>
      </c>
      <c r="L53" s="7">
        <v>2851100</v>
      </c>
      <c r="M53" s="7">
        <v>2910800</v>
      </c>
      <c r="N53" s="7">
        <v>19904</v>
      </c>
      <c r="O53" s="7">
        <v>8875</v>
      </c>
      <c r="P53" s="7">
        <v>1832924</v>
      </c>
      <c r="Q53" s="7">
        <v>582140</v>
      </c>
      <c r="R53" s="7">
        <v>86906</v>
      </c>
      <c r="S53" s="7">
        <v>162700</v>
      </c>
      <c r="T53" s="7">
        <v>333075</v>
      </c>
      <c r="U53" s="7">
        <v>1442420</v>
      </c>
      <c r="V53" s="7">
        <v>15154</v>
      </c>
      <c r="W53" s="7">
        <v>1674229</v>
      </c>
      <c r="X53" s="7">
        <v>391693</v>
      </c>
      <c r="Y53" s="7">
        <v>1383756</v>
      </c>
      <c r="Z53" s="7">
        <v>269141</v>
      </c>
      <c r="AA53" s="7">
        <v>1093512</v>
      </c>
      <c r="AB53" s="7">
        <v>687149</v>
      </c>
      <c r="AC53" s="7">
        <v>3743</v>
      </c>
      <c r="AD53" s="7">
        <v>80959</v>
      </c>
      <c r="AE53" s="7">
        <v>208058</v>
      </c>
      <c r="AF53" s="7">
        <v>13625</v>
      </c>
      <c r="AG53" s="7">
        <v>1125401</v>
      </c>
      <c r="AH53" s="7">
        <v>35462</v>
      </c>
      <c r="AI53" s="7">
        <v>2783857</v>
      </c>
      <c r="AJ53" s="7">
        <v>2019854</v>
      </c>
      <c r="AK53" s="7">
        <v>7720</v>
      </c>
      <c r="AL53" s="7">
        <v>1389115</v>
      </c>
      <c r="AM53" s="7">
        <v>272071</v>
      </c>
      <c r="AN53" s="7">
        <v>64984</v>
      </c>
      <c r="AO53" s="7">
        <v>1327091</v>
      </c>
      <c r="AP53" s="7">
        <v>51560</v>
      </c>
      <c r="AQ53" s="7">
        <v>1279998</v>
      </c>
      <c r="AR53" s="7">
        <v>9959</v>
      </c>
      <c r="AS53" s="7">
        <v>1049391</v>
      </c>
      <c r="AT53" s="7">
        <v>2886825</v>
      </c>
      <c r="AU53" s="7">
        <v>25951</v>
      </c>
      <c r="AV53" s="7">
        <v>5943</v>
      </c>
      <c r="AW53" s="7">
        <v>1523704</v>
      </c>
      <c r="AX53" s="7">
        <v>229603</v>
      </c>
      <c r="AY53" s="2">
        <v>62122</v>
      </c>
      <c r="AZ53" s="7">
        <v>350898</v>
      </c>
      <c r="BA53" s="7">
        <v>4351</v>
      </c>
      <c r="BB53" s="7"/>
    </row>
    <row r="54" spans="1:54" ht="12.75">
      <c r="A54" t="s">
        <v>73</v>
      </c>
      <c r="B54" s="2">
        <v>2247098</v>
      </c>
      <c r="C54" s="7">
        <v>25907</v>
      </c>
      <c r="D54" s="7">
        <v>102556</v>
      </c>
      <c r="E54" s="7">
        <v>257426</v>
      </c>
      <c r="F54" s="7">
        <v>20183</v>
      </c>
      <c r="G54" s="7">
        <v>162250</v>
      </c>
      <c r="H54" s="7">
        <v>31244</v>
      </c>
      <c r="I54" s="7">
        <v>6885</v>
      </c>
      <c r="J54" s="7">
        <v>2824</v>
      </c>
      <c r="K54" s="7">
        <v>1322</v>
      </c>
      <c r="L54" s="7">
        <v>47265</v>
      </c>
      <c r="M54" s="7">
        <v>21279</v>
      </c>
      <c r="N54" s="7">
        <v>2823</v>
      </c>
      <c r="O54" s="7">
        <v>17556</v>
      </c>
      <c r="P54" s="7">
        <v>18849</v>
      </c>
      <c r="Q54" s="7">
        <v>14165</v>
      </c>
      <c r="R54" s="7">
        <v>8581</v>
      </c>
      <c r="S54" s="7">
        <v>23073</v>
      </c>
      <c r="T54" s="7">
        <v>8642</v>
      </c>
      <c r="U54" s="7">
        <v>28092</v>
      </c>
      <c r="V54" s="7">
        <v>8210</v>
      </c>
      <c r="W54" s="7">
        <v>13815</v>
      </c>
      <c r="X54" s="7">
        <v>10778</v>
      </c>
      <c r="Y54" s="7">
        <v>54665</v>
      </c>
      <c r="Z54" s="7">
        <v>55421</v>
      </c>
      <c r="AA54" s="7">
        <v>13845</v>
      </c>
      <c r="AB54" s="7">
        <v>24062</v>
      </c>
      <c r="AC54" s="7">
        <v>59902</v>
      </c>
      <c r="AD54" s="7">
        <v>14797</v>
      </c>
      <c r="AE54" s="7">
        <v>23536</v>
      </c>
      <c r="AF54" s="7">
        <v>2693</v>
      </c>
      <c r="AG54" s="7">
        <v>12227</v>
      </c>
      <c r="AH54" s="7">
        <v>175368</v>
      </c>
      <c r="AI54" s="7">
        <v>53908</v>
      </c>
      <c r="AJ54" s="7">
        <v>108829</v>
      </c>
      <c r="AK54" s="7">
        <v>35562</v>
      </c>
      <c r="AL54" s="7">
        <v>20906</v>
      </c>
      <c r="AM54" s="7">
        <v>308733</v>
      </c>
      <c r="AN54" s="7">
        <v>42706</v>
      </c>
      <c r="AO54" s="7">
        <v>16909</v>
      </c>
      <c r="AP54" s="7">
        <v>4020</v>
      </c>
      <c r="AQ54" s="7">
        <v>16614</v>
      </c>
      <c r="AR54" s="7">
        <v>69476</v>
      </c>
      <c r="AS54" s="7">
        <v>16302</v>
      </c>
      <c r="AT54" s="7">
        <v>80586</v>
      </c>
      <c r="AU54" s="7">
        <v>27081</v>
      </c>
      <c r="AV54" s="7">
        <v>2023</v>
      </c>
      <c r="AW54" s="7">
        <v>20679</v>
      </c>
      <c r="AX54" s="7">
        <v>88735</v>
      </c>
      <c r="AY54" s="2">
        <v>3493</v>
      </c>
      <c r="AZ54" s="7">
        <v>48511</v>
      </c>
      <c r="BA54" s="7">
        <v>11784</v>
      </c>
      <c r="BB54" s="7"/>
    </row>
    <row r="55" spans="1:54" ht="12.75">
      <c r="A55" t="s">
        <v>74</v>
      </c>
      <c r="B55" s="2">
        <v>14465124</v>
      </c>
      <c r="C55" s="7">
        <v>52937</v>
      </c>
      <c r="D55" s="7">
        <v>37459</v>
      </c>
      <c r="E55" s="7">
        <v>170509</v>
      </c>
      <c r="F55" s="7">
        <v>35647</v>
      </c>
      <c r="G55" s="7">
        <v>4775070</v>
      </c>
      <c r="H55" s="7">
        <v>135564</v>
      </c>
      <c r="I55" s="7">
        <v>134091</v>
      </c>
      <c r="J55" s="7">
        <v>28308</v>
      </c>
      <c r="K55" s="7">
        <v>20818</v>
      </c>
      <c r="L55" s="7">
        <v>445216</v>
      </c>
      <c r="M55" s="7">
        <v>311692</v>
      </c>
      <c r="N55" s="7">
        <v>513294</v>
      </c>
      <c r="O55" s="7">
        <v>18529</v>
      </c>
      <c r="P55" s="7">
        <v>580586</v>
      </c>
      <c r="Q55" s="7">
        <v>101444</v>
      </c>
      <c r="R55" s="7">
        <v>52597</v>
      </c>
      <c r="S55" s="7">
        <v>66967</v>
      </c>
      <c r="T55" s="7">
        <v>48338</v>
      </c>
      <c r="U55" s="7">
        <v>69327</v>
      </c>
      <c r="V55" s="7">
        <v>13442</v>
      </c>
      <c r="W55" s="7">
        <v>316694</v>
      </c>
      <c r="X55" s="7">
        <v>347495</v>
      </c>
      <c r="Y55" s="7">
        <v>236490</v>
      </c>
      <c r="Z55" s="7">
        <v>212996</v>
      </c>
      <c r="AA55" s="7">
        <v>25477</v>
      </c>
      <c r="AB55" s="7">
        <v>97221</v>
      </c>
      <c r="AC55" s="7">
        <v>6138</v>
      </c>
      <c r="AD55" s="7">
        <v>31919</v>
      </c>
      <c r="AE55" s="7">
        <v>191047</v>
      </c>
      <c r="AF55" s="7">
        <v>28241</v>
      </c>
      <c r="AG55" s="7">
        <v>719827</v>
      </c>
      <c r="AH55" s="7">
        <v>26305</v>
      </c>
      <c r="AI55" s="7">
        <v>1406194</v>
      </c>
      <c r="AJ55" s="7">
        <v>206579</v>
      </c>
      <c r="AK55" s="7">
        <v>6839</v>
      </c>
      <c r="AL55" s="7">
        <v>190765</v>
      </c>
      <c r="AM55" s="7">
        <v>64154</v>
      </c>
      <c r="AN55" s="7">
        <v>139436</v>
      </c>
      <c r="AO55" s="7">
        <v>346288</v>
      </c>
      <c r="AP55" s="7">
        <v>29988</v>
      </c>
      <c r="AQ55" s="7">
        <v>58307</v>
      </c>
      <c r="AR55" s="7">
        <v>7553</v>
      </c>
      <c r="AS55" s="7">
        <v>90311</v>
      </c>
      <c r="AT55" s="7">
        <v>948426</v>
      </c>
      <c r="AU55" s="7">
        <v>54176</v>
      </c>
      <c r="AV55" s="7">
        <v>7875</v>
      </c>
      <c r="AW55" s="7">
        <v>436298</v>
      </c>
      <c r="AX55" s="7">
        <v>475634</v>
      </c>
      <c r="AY55" s="2">
        <v>12285</v>
      </c>
      <c r="AZ55" s="7">
        <v>128052</v>
      </c>
      <c r="BA55" s="7">
        <v>4279</v>
      </c>
      <c r="BB55" s="7"/>
    </row>
    <row r="56" spans="1:54" ht="12.75">
      <c r="A56" t="s">
        <v>75</v>
      </c>
      <c r="B56" s="2">
        <v>481576</v>
      </c>
      <c r="C56" s="7">
        <v>1976</v>
      </c>
      <c r="D56" s="7">
        <v>7219</v>
      </c>
      <c r="E56" s="7">
        <v>10959</v>
      </c>
      <c r="F56" s="7">
        <v>5509</v>
      </c>
      <c r="G56" s="7">
        <v>128577</v>
      </c>
      <c r="H56" s="7">
        <v>5661</v>
      </c>
      <c r="I56" s="7">
        <v>958</v>
      </c>
      <c r="J56" s="7">
        <v>238</v>
      </c>
      <c r="K56" s="7">
        <v>216</v>
      </c>
      <c r="L56" s="7">
        <v>9725</v>
      </c>
      <c r="M56" s="7">
        <v>5152</v>
      </c>
      <c r="N56" s="7">
        <v>128222</v>
      </c>
      <c r="O56" s="7">
        <v>2153</v>
      </c>
      <c r="P56" s="7">
        <v>2977</v>
      </c>
      <c r="Q56" s="7">
        <v>1853</v>
      </c>
      <c r="R56" s="7">
        <v>1797</v>
      </c>
      <c r="S56" s="7">
        <v>1978</v>
      </c>
      <c r="T56" s="7">
        <v>2074</v>
      </c>
      <c r="U56" s="7">
        <v>1544</v>
      </c>
      <c r="V56" s="7">
        <v>313</v>
      </c>
      <c r="W56" s="7">
        <v>2412</v>
      </c>
      <c r="X56" s="7">
        <v>1467</v>
      </c>
      <c r="Y56" s="7">
        <v>2170</v>
      </c>
      <c r="Z56" s="7">
        <v>1860</v>
      </c>
      <c r="AA56" s="7">
        <v>948</v>
      </c>
      <c r="AB56" s="7">
        <v>5763</v>
      </c>
      <c r="AC56" s="7">
        <v>609</v>
      </c>
      <c r="AD56" s="7">
        <v>966</v>
      </c>
      <c r="AE56" s="7">
        <v>15456</v>
      </c>
      <c r="AF56" s="7">
        <v>329</v>
      </c>
      <c r="AG56" s="7">
        <v>1963</v>
      </c>
      <c r="AH56" s="7">
        <v>1246</v>
      </c>
      <c r="AI56" s="7">
        <v>5320</v>
      </c>
      <c r="AJ56" s="7">
        <v>5259</v>
      </c>
      <c r="AK56" s="7">
        <v>290</v>
      </c>
      <c r="AL56" s="7">
        <v>3400</v>
      </c>
      <c r="AM56" s="7">
        <v>3977</v>
      </c>
      <c r="AN56" s="7">
        <v>12697</v>
      </c>
      <c r="AO56" s="7">
        <v>2715</v>
      </c>
      <c r="AP56" s="7">
        <v>305</v>
      </c>
      <c r="AQ56" s="7">
        <v>2113</v>
      </c>
      <c r="AR56" s="7">
        <v>313</v>
      </c>
      <c r="AS56" s="7">
        <v>2767</v>
      </c>
      <c r="AT56" s="7">
        <v>17920</v>
      </c>
      <c r="AU56" s="7">
        <v>23909</v>
      </c>
      <c r="AV56" s="7">
        <v>140</v>
      </c>
      <c r="AW56" s="7">
        <v>5061</v>
      </c>
      <c r="AX56" s="7">
        <v>38783</v>
      </c>
      <c r="AY56" s="2">
        <v>387</v>
      </c>
      <c r="AZ56" s="7">
        <v>1565</v>
      </c>
      <c r="BA56" s="7">
        <v>365</v>
      </c>
      <c r="BB56" s="7"/>
    </row>
    <row r="57" spans="1:54" ht="12.75">
      <c r="A57" t="s">
        <v>76</v>
      </c>
      <c r="B57" s="2">
        <v>604265</v>
      </c>
      <c r="C57" s="7">
        <v>4030</v>
      </c>
      <c r="D57" s="7">
        <v>1111</v>
      </c>
      <c r="E57" s="7">
        <v>8595</v>
      </c>
      <c r="F57" s="7">
        <v>2121</v>
      </c>
      <c r="G57" s="7">
        <v>85587</v>
      </c>
      <c r="H57" s="7">
        <v>7622</v>
      </c>
      <c r="I57" s="7">
        <v>12190</v>
      </c>
      <c r="J57" s="7">
        <v>1525</v>
      </c>
      <c r="K57" s="7">
        <v>1451</v>
      </c>
      <c r="L57" s="7">
        <v>48462</v>
      </c>
      <c r="M57" s="7">
        <v>19141</v>
      </c>
      <c r="N57" s="7">
        <v>1888</v>
      </c>
      <c r="O57" s="7">
        <v>1539</v>
      </c>
      <c r="P57" s="7">
        <v>16008</v>
      </c>
      <c r="Q57" s="7">
        <v>8675</v>
      </c>
      <c r="R57" s="7">
        <v>2132</v>
      </c>
      <c r="S57" s="7">
        <v>2928</v>
      </c>
      <c r="T57" s="7">
        <v>4634</v>
      </c>
      <c r="U57" s="7">
        <v>6779</v>
      </c>
      <c r="V57" s="7">
        <v>1014</v>
      </c>
      <c r="W57" s="7">
        <v>11972</v>
      </c>
      <c r="X57" s="7">
        <v>61547</v>
      </c>
      <c r="Y57" s="7">
        <v>9866</v>
      </c>
      <c r="Z57" s="7">
        <v>5947</v>
      </c>
      <c r="AA57" s="7">
        <v>1828</v>
      </c>
      <c r="AB57" s="7">
        <v>5372</v>
      </c>
      <c r="AC57" s="7">
        <v>540</v>
      </c>
      <c r="AD57" s="7">
        <v>2116</v>
      </c>
      <c r="AE57" s="7">
        <v>4740</v>
      </c>
      <c r="AF57" s="7">
        <v>1803</v>
      </c>
      <c r="AG57" s="7">
        <v>27610</v>
      </c>
      <c r="AH57" s="7">
        <v>3750</v>
      </c>
      <c r="AI57" s="7">
        <v>81620</v>
      </c>
      <c r="AJ57" s="7">
        <v>15088</v>
      </c>
      <c r="AK57" s="7">
        <v>341</v>
      </c>
      <c r="AL57" s="7">
        <v>15158</v>
      </c>
      <c r="AM57" s="7">
        <v>2954</v>
      </c>
      <c r="AN57" s="7">
        <v>5502</v>
      </c>
      <c r="AO57" s="7">
        <v>16469</v>
      </c>
      <c r="AP57" s="7">
        <v>8875</v>
      </c>
      <c r="AQ57" s="7">
        <v>5714</v>
      </c>
      <c r="AR57" s="7">
        <v>458</v>
      </c>
      <c r="AS57" s="7">
        <v>6422</v>
      </c>
      <c r="AT57" s="7">
        <v>33980</v>
      </c>
      <c r="AU57" s="7">
        <v>3724</v>
      </c>
      <c r="AV57" s="7">
        <v>537</v>
      </c>
      <c r="AW57" s="7">
        <v>15338</v>
      </c>
      <c r="AX57" s="7">
        <v>11838</v>
      </c>
      <c r="AY57" s="2">
        <v>1192</v>
      </c>
      <c r="AZ57" s="7">
        <v>4095</v>
      </c>
      <c r="BA57" s="7">
        <v>437</v>
      </c>
      <c r="BB57" s="7"/>
    </row>
    <row r="58" spans="1:54" ht="12.75">
      <c r="A58" t="s">
        <v>77</v>
      </c>
      <c r="B58" s="2">
        <v>5966481</v>
      </c>
      <c r="C58" s="7">
        <v>60445</v>
      </c>
      <c r="D58" s="7">
        <v>45368</v>
      </c>
      <c r="E58" s="7">
        <v>114631</v>
      </c>
      <c r="F58" s="7">
        <v>45837</v>
      </c>
      <c r="G58" s="7">
        <v>968696</v>
      </c>
      <c r="H58" s="7">
        <v>100847</v>
      </c>
      <c r="I58" s="7">
        <v>59505</v>
      </c>
      <c r="J58" s="7">
        <v>18284</v>
      </c>
      <c r="K58" s="7">
        <v>12650</v>
      </c>
      <c r="L58" s="7">
        <v>291014</v>
      </c>
      <c r="M58" s="7">
        <v>151980</v>
      </c>
      <c r="N58" s="7">
        <v>263985</v>
      </c>
      <c r="O58" s="7">
        <v>26786</v>
      </c>
      <c r="P58" s="7">
        <v>183957</v>
      </c>
      <c r="Q58" s="7">
        <v>99365</v>
      </c>
      <c r="R58" s="7">
        <v>41675</v>
      </c>
      <c r="S58" s="7">
        <v>64891</v>
      </c>
      <c r="T58" s="7">
        <v>64113</v>
      </c>
      <c r="U58" s="7">
        <v>57766</v>
      </c>
      <c r="V58" s="7">
        <v>18996</v>
      </c>
      <c r="W58" s="7">
        <v>125840</v>
      </c>
      <c r="X58" s="7">
        <v>122195</v>
      </c>
      <c r="Y58" s="7">
        <v>190396</v>
      </c>
      <c r="Z58" s="7">
        <v>103160</v>
      </c>
      <c r="AA58" s="7">
        <v>27919</v>
      </c>
      <c r="AB58" s="7">
        <v>106142</v>
      </c>
      <c r="AC58" s="7">
        <v>21290</v>
      </c>
      <c r="AD58" s="7">
        <v>28426</v>
      </c>
      <c r="AE58" s="7">
        <v>79132</v>
      </c>
      <c r="AF58" s="7">
        <v>18025</v>
      </c>
      <c r="AG58" s="7">
        <v>134844</v>
      </c>
      <c r="AH58" s="7">
        <v>29835</v>
      </c>
      <c r="AI58" s="7">
        <v>326034</v>
      </c>
      <c r="AJ58" s="7">
        <v>155759</v>
      </c>
      <c r="AK58" s="7">
        <v>10365</v>
      </c>
      <c r="AL58" s="7">
        <v>203223</v>
      </c>
      <c r="AM58" s="7">
        <v>192074</v>
      </c>
      <c r="AN58" s="7">
        <v>109839</v>
      </c>
      <c r="AO58" s="7">
        <v>178595</v>
      </c>
      <c r="AP58" s="7">
        <v>23479</v>
      </c>
      <c r="AQ58" s="7">
        <v>64196</v>
      </c>
      <c r="AR58" s="7">
        <v>14800</v>
      </c>
      <c r="AS58" s="7">
        <v>90071</v>
      </c>
      <c r="AT58" s="7">
        <v>319558</v>
      </c>
      <c r="AU58" s="7">
        <v>48985</v>
      </c>
      <c r="AV58" s="7">
        <v>9792</v>
      </c>
      <c r="AW58" s="7">
        <v>181669</v>
      </c>
      <c r="AX58" s="7">
        <v>247353</v>
      </c>
      <c r="AY58" s="2">
        <v>24991</v>
      </c>
      <c r="AZ58" s="7">
        <v>79398</v>
      </c>
      <c r="BA58" s="7">
        <v>8305</v>
      </c>
      <c r="BB58" s="7"/>
    </row>
    <row r="60" ht="12.75">
      <c r="A60" s="8" t="s">
        <v>205</v>
      </c>
    </row>
    <row r="61" spans="1:53" ht="12.75">
      <c r="A61" s="4" t="s">
        <v>8</v>
      </c>
      <c r="B61" s="3">
        <f aca="true" t="shared" si="0" ref="B61:B87">B3/B$3*100</f>
        <v>100</v>
      </c>
      <c r="C61" s="3">
        <f aca="true" t="shared" si="1" ref="C61:BA66">C3/C$3*100</f>
        <v>100</v>
      </c>
      <c r="D61" s="3">
        <f t="shared" si="1"/>
        <v>100</v>
      </c>
      <c r="E61" s="3">
        <f t="shared" si="1"/>
        <v>100</v>
      </c>
      <c r="F61" s="3">
        <f t="shared" si="1"/>
        <v>100</v>
      </c>
      <c r="G61" s="3">
        <f t="shared" si="1"/>
        <v>100</v>
      </c>
      <c r="H61" s="3">
        <f t="shared" si="1"/>
        <v>100</v>
      </c>
      <c r="I61" s="3">
        <f t="shared" si="1"/>
        <v>100</v>
      </c>
      <c r="J61" s="3">
        <f t="shared" si="1"/>
        <v>100</v>
      </c>
      <c r="K61" s="3">
        <f t="shared" si="1"/>
        <v>100</v>
      </c>
      <c r="L61" s="3">
        <f t="shared" si="1"/>
        <v>100</v>
      </c>
      <c r="M61" s="3">
        <f t="shared" si="1"/>
        <v>100</v>
      </c>
      <c r="N61" s="3">
        <f t="shared" si="1"/>
        <v>100</v>
      </c>
      <c r="O61" s="3">
        <f t="shared" si="1"/>
        <v>100</v>
      </c>
      <c r="P61" s="3">
        <f t="shared" si="1"/>
        <v>100</v>
      </c>
      <c r="Q61" s="3">
        <f t="shared" si="1"/>
        <v>100</v>
      </c>
      <c r="R61" s="3">
        <f t="shared" si="1"/>
        <v>100</v>
      </c>
      <c r="S61" s="3">
        <f t="shared" si="1"/>
        <v>100</v>
      </c>
      <c r="T61" s="3">
        <f t="shared" si="1"/>
        <v>100</v>
      </c>
      <c r="U61" s="3">
        <f t="shared" si="1"/>
        <v>100</v>
      </c>
      <c r="V61" s="3">
        <f t="shared" si="1"/>
        <v>100</v>
      </c>
      <c r="W61" s="3">
        <f t="shared" si="1"/>
        <v>100</v>
      </c>
      <c r="X61" s="3">
        <f t="shared" si="1"/>
        <v>100</v>
      </c>
      <c r="Y61" s="3">
        <f t="shared" si="1"/>
        <v>100</v>
      </c>
      <c r="Z61" s="3">
        <f t="shared" si="1"/>
        <v>100</v>
      </c>
      <c r="AA61" s="3">
        <f t="shared" si="1"/>
        <v>100</v>
      </c>
      <c r="AB61" s="3">
        <f t="shared" si="1"/>
        <v>100</v>
      </c>
      <c r="AC61" s="3">
        <f t="shared" si="1"/>
        <v>100</v>
      </c>
      <c r="AD61" s="3">
        <f t="shared" si="1"/>
        <v>100</v>
      </c>
      <c r="AE61" s="3">
        <f t="shared" si="1"/>
        <v>100</v>
      </c>
      <c r="AF61" s="3">
        <f t="shared" si="1"/>
        <v>100</v>
      </c>
      <c r="AG61" s="3">
        <f t="shared" si="1"/>
        <v>100</v>
      </c>
      <c r="AH61" s="3">
        <f t="shared" si="1"/>
        <v>100</v>
      </c>
      <c r="AI61" s="3">
        <f t="shared" si="1"/>
        <v>100</v>
      </c>
      <c r="AJ61" s="3">
        <f t="shared" si="1"/>
        <v>100</v>
      </c>
      <c r="AK61" s="3">
        <f t="shared" si="1"/>
        <v>100</v>
      </c>
      <c r="AL61" s="3">
        <f t="shared" si="1"/>
        <v>100</v>
      </c>
      <c r="AM61" s="3">
        <f t="shared" si="1"/>
        <v>100</v>
      </c>
      <c r="AN61" s="3">
        <f t="shared" si="1"/>
        <v>100</v>
      </c>
      <c r="AO61" s="3">
        <f t="shared" si="1"/>
        <v>100</v>
      </c>
      <c r="AP61" s="3">
        <f t="shared" si="1"/>
        <v>100</v>
      </c>
      <c r="AQ61" s="3">
        <f t="shared" si="1"/>
        <v>100</v>
      </c>
      <c r="AR61" s="3">
        <f t="shared" si="1"/>
        <v>100</v>
      </c>
      <c r="AS61" s="3">
        <f t="shared" si="1"/>
        <v>100</v>
      </c>
      <c r="AT61" s="3">
        <f t="shared" si="1"/>
        <v>100</v>
      </c>
      <c r="AU61" s="3">
        <f t="shared" si="1"/>
        <v>100</v>
      </c>
      <c r="AV61" s="3">
        <f t="shared" si="1"/>
        <v>100</v>
      </c>
      <c r="AW61" s="3">
        <f t="shared" si="1"/>
        <v>100</v>
      </c>
      <c r="AX61" s="3">
        <f t="shared" si="1"/>
        <v>100</v>
      </c>
      <c r="AY61" s="3">
        <f t="shared" si="1"/>
        <v>100</v>
      </c>
      <c r="AZ61" s="3">
        <f t="shared" si="1"/>
        <v>100</v>
      </c>
      <c r="BA61" s="3">
        <f t="shared" si="1"/>
        <v>100</v>
      </c>
    </row>
    <row r="62" spans="1:53" ht="12.75">
      <c r="A62" t="s">
        <v>62</v>
      </c>
      <c r="B62" s="3">
        <f t="shared" si="0"/>
        <v>97.57437930222817</v>
      </c>
      <c r="C62" s="3">
        <f aca="true" t="shared" si="2" ref="C62:Q62">C4/C$3*100</f>
        <v>99.00656607676913</v>
      </c>
      <c r="D62" s="3">
        <f t="shared" si="2"/>
        <v>94.55347629407974</v>
      </c>
      <c r="E62" s="3">
        <f t="shared" si="2"/>
        <v>97.14409452870524</v>
      </c>
      <c r="F62" s="3">
        <f t="shared" si="2"/>
        <v>98.66297598563627</v>
      </c>
      <c r="G62" s="3">
        <f t="shared" si="2"/>
        <v>95.25371189497481</v>
      </c>
      <c r="H62" s="3">
        <f t="shared" si="2"/>
        <v>97.15927491961078</v>
      </c>
      <c r="I62" s="3">
        <f t="shared" si="2"/>
        <v>97.80218554043162</v>
      </c>
      <c r="J62" s="3">
        <f t="shared" si="2"/>
        <v>98.33677896886167</v>
      </c>
      <c r="K62" s="3">
        <f t="shared" si="2"/>
        <v>97.64954314152911</v>
      </c>
      <c r="L62" s="3">
        <f t="shared" si="2"/>
        <v>97.64543799427095</v>
      </c>
      <c r="M62" s="3">
        <f t="shared" si="2"/>
        <v>98.60515903529893</v>
      </c>
      <c r="N62" s="3">
        <f t="shared" si="2"/>
        <v>78.59388528786162</v>
      </c>
      <c r="O62" s="3">
        <f t="shared" si="2"/>
        <v>98.02087092807852</v>
      </c>
      <c r="P62" s="3">
        <f t="shared" si="2"/>
        <v>98.10765395421463</v>
      </c>
      <c r="Q62" s="3">
        <f t="shared" si="2"/>
        <v>98.75549401075736</v>
      </c>
      <c r="R62" s="3">
        <f t="shared" si="1"/>
        <v>98.91406419794937</v>
      </c>
      <c r="S62" s="3">
        <f t="shared" si="1"/>
        <v>97.8985410750858</v>
      </c>
      <c r="T62" s="3">
        <f t="shared" si="1"/>
        <v>98.94989050586514</v>
      </c>
      <c r="U62" s="3">
        <f t="shared" si="1"/>
        <v>98.91999867531175</v>
      </c>
      <c r="V62" s="3">
        <f t="shared" si="1"/>
        <v>99.0080185234716</v>
      </c>
      <c r="W62" s="3">
        <f t="shared" si="1"/>
        <v>98.04423159053002</v>
      </c>
      <c r="X62" s="3">
        <f t="shared" si="1"/>
        <v>97.70038164482287</v>
      </c>
      <c r="Y62" s="3">
        <f t="shared" si="1"/>
        <v>98.06392227998668</v>
      </c>
      <c r="Z62" s="3">
        <f t="shared" si="1"/>
        <v>98.31807392612104</v>
      </c>
      <c r="AA62" s="3">
        <f t="shared" si="1"/>
        <v>99.29618955951823</v>
      </c>
      <c r="AB62" s="3">
        <f t="shared" si="1"/>
        <v>98.53337077011037</v>
      </c>
      <c r="AC62" s="3">
        <f t="shared" si="1"/>
        <v>98.25647448722283</v>
      </c>
      <c r="AD62" s="3">
        <f t="shared" si="1"/>
        <v>98.60027359909026</v>
      </c>
      <c r="AE62" s="3">
        <f t="shared" si="1"/>
        <v>96.17526674496824</v>
      </c>
      <c r="AF62" s="3">
        <f t="shared" si="1"/>
        <v>98.93072101480354</v>
      </c>
      <c r="AG62" s="3">
        <f t="shared" si="1"/>
        <v>97.45963740514716</v>
      </c>
      <c r="AH62" s="3">
        <f t="shared" si="1"/>
        <v>96.3537480635454</v>
      </c>
      <c r="AI62" s="3">
        <f t="shared" si="1"/>
        <v>96.88992523736121</v>
      </c>
      <c r="AJ62" s="3">
        <f t="shared" si="1"/>
        <v>98.71715760090332</v>
      </c>
      <c r="AK62" s="3">
        <f t="shared" si="1"/>
        <v>98.84802242292122</v>
      </c>
      <c r="AL62" s="3">
        <f t="shared" si="1"/>
        <v>98.60932746359157</v>
      </c>
      <c r="AM62" s="3">
        <f t="shared" si="1"/>
        <v>95.47955257177335</v>
      </c>
      <c r="AN62" s="3">
        <f t="shared" si="1"/>
        <v>96.93853303867805</v>
      </c>
      <c r="AO62" s="3">
        <f t="shared" si="1"/>
        <v>98.84192350265701</v>
      </c>
      <c r="AP62" s="3">
        <f t="shared" si="1"/>
        <v>97.30511418757077</v>
      </c>
      <c r="AQ62" s="3">
        <f t="shared" si="1"/>
        <v>99.00424026647975</v>
      </c>
      <c r="AR62" s="3">
        <f t="shared" si="1"/>
        <v>98.65455643815146</v>
      </c>
      <c r="AS62" s="3">
        <f t="shared" si="1"/>
        <v>98.89073895603366</v>
      </c>
      <c r="AT62" s="3">
        <f t="shared" si="1"/>
        <v>97.53195164738617</v>
      </c>
      <c r="AU62" s="3">
        <f t="shared" si="1"/>
        <v>97.8866355390031</v>
      </c>
      <c r="AV62" s="3">
        <f t="shared" si="1"/>
        <v>98.79522425910808</v>
      </c>
      <c r="AW62" s="3">
        <f t="shared" si="1"/>
        <v>97.9788274800576</v>
      </c>
      <c r="AX62" s="3">
        <f t="shared" si="1"/>
        <v>96.37742421643533</v>
      </c>
      <c r="AY62" s="3">
        <f t="shared" si="1"/>
        <v>99.12693602544648</v>
      </c>
      <c r="AZ62" s="3">
        <f t="shared" si="1"/>
        <v>98.75281406871221</v>
      </c>
      <c r="BA62" s="3">
        <f t="shared" si="1"/>
        <v>98.20102798400913</v>
      </c>
    </row>
    <row r="63" spans="1:53" ht="12.75">
      <c r="A63" t="s">
        <v>63</v>
      </c>
      <c r="B63" s="3">
        <f t="shared" si="0"/>
        <v>75.14007313986424</v>
      </c>
      <c r="C63" s="3">
        <f t="shared" si="1"/>
        <v>71.12068539047918</v>
      </c>
      <c r="D63" s="3">
        <f t="shared" si="1"/>
        <v>69.31118526411157</v>
      </c>
      <c r="E63" s="3">
        <f t="shared" si="1"/>
        <v>75.49968502905685</v>
      </c>
      <c r="F63" s="3">
        <f t="shared" si="1"/>
        <v>79.99543652277998</v>
      </c>
      <c r="G63" s="3">
        <f t="shared" si="1"/>
        <v>59.548502039227614</v>
      </c>
      <c r="H63" s="3">
        <f t="shared" si="1"/>
        <v>82.76654218379214</v>
      </c>
      <c r="I63" s="3">
        <f t="shared" si="1"/>
        <v>81.64151910182305</v>
      </c>
      <c r="J63" s="3">
        <f t="shared" si="1"/>
        <v>74.62646758550281</v>
      </c>
      <c r="K63" s="3">
        <f t="shared" si="1"/>
        <v>30.783712868777517</v>
      </c>
      <c r="L63" s="3">
        <f t="shared" si="1"/>
        <v>77.99233005251158</v>
      </c>
      <c r="M63" s="3">
        <f t="shared" si="1"/>
        <v>65.07434904958228</v>
      </c>
      <c r="N63" s="3">
        <f t="shared" si="1"/>
        <v>24.275114998551427</v>
      </c>
      <c r="O63" s="3">
        <f t="shared" si="1"/>
        <v>90.98506669098492</v>
      </c>
      <c r="P63" s="3">
        <f t="shared" si="1"/>
        <v>73.47818430566055</v>
      </c>
      <c r="Q63" s="3">
        <f t="shared" si="1"/>
        <v>87.49338251800638</v>
      </c>
      <c r="R63" s="3">
        <f t="shared" si="1"/>
        <v>93.92808178451874</v>
      </c>
      <c r="S63" s="3">
        <f t="shared" si="1"/>
        <v>86.07084166227126</v>
      </c>
      <c r="T63" s="3">
        <f t="shared" si="1"/>
        <v>90.08157071816821</v>
      </c>
      <c r="U63" s="3">
        <f t="shared" si="1"/>
        <v>63.910860116500956</v>
      </c>
      <c r="V63" s="3">
        <f t="shared" si="1"/>
        <v>96.94812941644318</v>
      </c>
      <c r="W63" s="3">
        <f t="shared" si="1"/>
        <v>64.0293960939385</v>
      </c>
      <c r="X63" s="3">
        <f t="shared" si="1"/>
        <v>84.53621042488405</v>
      </c>
      <c r="Y63" s="3">
        <f t="shared" si="1"/>
        <v>80.15392550383137</v>
      </c>
      <c r="Z63" s="3">
        <f t="shared" si="1"/>
        <v>89.44609784897953</v>
      </c>
      <c r="AA63" s="3">
        <f t="shared" si="1"/>
        <v>61.38168454696488</v>
      </c>
      <c r="AB63" s="3">
        <f t="shared" si="1"/>
        <v>84.85976668261483</v>
      </c>
      <c r="AC63" s="3">
        <f t="shared" si="1"/>
        <v>90.58230205221709</v>
      </c>
      <c r="AD63" s="3">
        <f t="shared" si="1"/>
        <v>89.59820904209347</v>
      </c>
      <c r="AE63" s="3">
        <f t="shared" si="1"/>
        <v>75.15980176724015</v>
      </c>
      <c r="AF63" s="3">
        <f t="shared" si="1"/>
        <v>96.04017200389065</v>
      </c>
      <c r="AG63" s="3">
        <f t="shared" si="1"/>
        <v>72.55111803050741</v>
      </c>
      <c r="AH63" s="3">
        <f t="shared" si="1"/>
        <v>66.75218768519323</v>
      </c>
      <c r="AI63" s="3">
        <f t="shared" si="1"/>
        <v>67.94571294314845</v>
      </c>
      <c r="AJ63" s="3">
        <f t="shared" si="1"/>
        <v>72.11368224841051</v>
      </c>
      <c r="AK63" s="3">
        <f t="shared" si="1"/>
        <v>92.36701962005606</v>
      </c>
      <c r="AL63" s="3">
        <f t="shared" si="1"/>
        <v>84.95846083110047</v>
      </c>
      <c r="AM63" s="3">
        <f t="shared" si="1"/>
        <v>76.17205318180264</v>
      </c>
      <c r="AN63" s="3">
        <f t="shared" si="1"/>
        <v>86.56175441683358</v>
      </c>
      <c r="AO63" s="3">
        <f t="shared" si="1"/>
        <v>85.36891866121589</v>
      </c>
      <c r="AP63" s="3">
        <f t="shared" si="1"/>
        <v>85.01143258874446</v>
      </c>
      <c r="AQ63" s="3">
        <f t="shared" si="1"/>
        <v>67.1872367281055</v>
      </c>
      <c r="AR63" s="3">
        <f t="shared" si="1"/>
        <v>88.68110497003354</v>
      </c>
      <c r="AS63" s="3">
        <f t="shared" si="1"/>
        <v>80.20887693581071</v>
      </c>
      <c r="AT63" s="3">
        <f t="shared" si="1"/>
        <v>70.97464393995344</v>
      </c>
      <c r="AU63" s="3">
        <f t="shared" si="1"/>
        <v>89.24425334580589</v>
      </c>
      <c r="AV63" s="3">
        <f t="shared" si="1"/>
        <v>96.77757392494091</v>
      </c>
      <c r="AW63" s="3">
        <f t="shared" si="1"/>
        <v>72.33310941631119</v>
      </c>
      <c r="AX63" s="3">
        <f t="shared" si="1"/>
        <v>81.80732971040126</v>
      </c>
      <c r="AY63" s="3">
        <f t="shared" si="1"/>
        <v>95.04701539087695</v>
      </c>
      <c r="AZ63" s="3">
        <f t="shared" si="1"/>
        <v>88.92889669862548</v>
      </c>
      <c r="BA63" s="3">
        <f t="shared" si="1"/>
        <v>92.07909563329567</v>
      </c>
    </row>
    <row r="64" spans="1:53" ht="12.75">
      <c r="A64" t="s">
        <v>64</v>
      </c>
      <c r="B64" s="3">
        <f t="shared" si="0"/>
        <v>12.315384574220033</v>
      </c>
      <c r="C64" s="3">
        <f t="shared" si="1"/>
        <v>25.992894245688202</v>
      </c>
      <c r="D64" s="3">
        <f t="shared" si="1"/>
        <v>3.4751775312155067</v>
      </c>
      <c r="E64" s="3">
        <f t="shared" si="1"/>
        <v>3.0965580848519245</v>
      </c>
      <c r="F64" s="3">
        <f t="shared" si="1"/>
        <v>15.671055584648762</v>
      </c>
      <c r="G64" s="3">
        <f t="shared" si="1"/>
        <v>6.683707860922504</v>
      </c>
      <c r="H64" s="3">
        <f t="shared" si="1"/>
        <v>3.8375490350387946</v>
      </c>
      <c r="I64" s="3">
        <f t="shared" si="1"/>
        <v>9.098137900759493</v>
      </c>
      <c r="J64" s="3">
        <f t="shared" si="1"/>
        <v>19.227411944869832</v>
      </c>
      <c r="K64" s="3">
        <f t="shared" si="1"/>
        <v>60.01339022723181</v>
      </c>
      <c r="L64" s="3">
        <f t="shared" si="1"/>
        <v>14.613000643583826</v>
      </c>
      <c r="M64" s="3">
        <f t="shared" si="1"/>
        <v>28.700366324707417</v>
      </c>
      <c r="N64" s="3">
        <f t="shared" si="1"/>
        <v>1.8161228257989646</v>
      </c>
      <c r="O64" s="3">
        <f t="shared" si="1"/>
        <v>0.42165364584339615</v>
      </c>
      <c r="P64" s="3">
        <f t="shared" si="1"/>
        <v>15.112575248848707</v>
      </c>
      <c r="Q64" s="3">
        <f t="shared" si="1"/>
        <v>8.388047992882147</v>
      </c>
      <c r="R64" s="3">
        <f t="shared" si="1"/>
        <v>2.113675724219191</v>
      </c>
      <c r="S64" s="3">
        <f t="shared" si="1"/>
        <v>5.735640811808283</v>
      </c>
      <c r="T64" s="3">
        <f t="shared" si="1"/>
        <v>7.323377461700558</v>
      </c>
      <c r="U64" s="3">
        <f t="shared" si="1"/>
        <v>32.48941144459044</v>
      </c>
      <c r="V64" s="3">
        <f t="shared" si="1"/>
        <v>0.5302281000499638</v>
      </c>
      <c r="W64" s="3">
        <f t="shared" si="1"/>
        <v>27.894173608690743</v>
      </c>
      <c r="X64" s="3">
        <f t="shared" si="1"/>
        <v>5.4094936650046455</v>
      </c>
      <c r="Y64" s="3">
        <f t="shared" si="1"/>
        <v>14.214921369985081</v>
      </c>
      <c r="Z64" s="3">
        <f t="shared" si="1"/>
        <v>3.4908371394613127</v>
      </c>
      <c r="AA64" s="3">
        <f t="shared" si="1"/>
        <v>36.34211915808508</v>
      </c>
      <c r="AB64" s="3">
        <f t="shared" si="1"/>
        <v>11.248744685410433</v>
      </c>
      <c r="AC64" s="3">
        <f t="shared" si="1"/>
        <v>0.2983833871834803</v>
      </c>
      <c r="AD64" s="3">
        <f t="shared" si="1"/>
        <v>4.005287322872054</v>
      </c>
      <c r="AE64" s="3">
        <f t="shared" si="1"/>
        <v>6.779758559584678</v>
      </c>
      <c r="AF64" s="3">
        <f t="shared" si="1"/>
        <v>0.7311136394165333</v>
      </c>
      <c r="AG64" s="3">
        <f t="shared" si="1"/>
        <v>13.56992518732879</v>
      </c>
      <c r="AH64" s="3">
        <f t="shared" si="1"/>
        <v>1.8879676489764414</v>
      </c>
      <c r="AI64" s="3">
        <f t="shared" si="1"/>
        <v>15.884867233119436</v>
      </c>
      <c r="AJ64" s="3">
        <f t="shared" si="1"/>
        <v>21.586252143505913</v>
      </c>
      <c r="AK64" s="3">
        <f t="shared" si="1"/>
        <v>0.6097788850825288</v>
      </c>
      <c r="AL64" s="3">
        <f t="shared" si="1"/>
        <v>11.462088902277255</v>
      </c>
      <c r="AM64" s="3">
        <f t="shared" si="1"/>
        <v>7.562856200592699</v>
      </c>
      <c r="AN64" s="3">
        <f t="shared" si="1"/>
        <v>1.6268783617461746</v>
      </c>
      <c r="AO64" s="3">
        <f t="shared" si="1"/>
        <v>9.97155455875367</v>
      </c>
      <c r="AP64" s="3">
        <f t="shared" si="1"/>
        <v>4.4745921804336275</v>
      </c>
      <c r="AQ64" s="3">
        <f t="shared" si="1"/>
        <v>29.541686315993072</v>
      </c>
      <c r="AR64" s="3">
        <f t="shared" si="1"/>
        <v>0.6206580432513208</v>
      </c>
      <c r="AS64" s="3">
        <f t="shared" si="1"/>
        <v>16.395897338908963</v>
      </c>
      <c r="AT64" s="3">
        <f t="shared" si="1"/>
        <v>11.531684044845965</v>
      </c>
      <c r="AU64" s="3">
        <f t="shared" si="1"/>
        <v>0.7906701194580437</v>
      </c>
      <c r="AV64" s="3">
        <f t="shared" si="1"/>
        <v>0.5030985813704058</v>
      </c>
      <c r="AW64" s="3">
        <f t="shared" si="1"/>
        <v>19.64102640172409</v>
      </c>
      <c r="AX64" s="3">
        <f t="shared" si="1"/>
        <v>3.2280809979978358</v>
      </c>
      <c r="AY64" s="3">
        <f t="shared" si="1"/>
        <v>3.16488455736298</v>
      </c>
      <c r="AZ64" s="3">
        <f t="shared" si="1"/>
        <v>5.6763319925237825</v>
      </c>
      <c r="BA64" s="3">
        <f t="shared" si="1"/>
        <v>0.7537739326261387</v>
      </c>
    </row>
    <row r="65" spans="1:53" ht="12.75">
      <c r="A65" t="s">
        <v>65</v>
      </c>
      <c r="B65" s="3">
        <f t="shared" si="0"/>
        <v>0.879802157263479</v>
      </c>
      <c r="C65" s="3">
        <f t="shared" si="1"/>
        <v>0.5043736367520406</v>
      </c>
      <c r="D65" s="3">
        <f t="shared" si="1"/>
        <v>15.638538150868037</v>
      </c>
      <c r="E65" s="3">
        <f t="shared" si="1"/>
        <v>4.987280319461618</v>
      </c>
      <c r="F65" s="3">
        <f t="shared" si="1"/>
        <v>0.6661180519189047</v>
      </c>
      <c r="G65" s="3">
        <f t="shared" si="1"/>
        <v>0.9841446155793777</v>
      </c>
      <c r="H65" s="3">
        <f t="shared" si="1"/>
        <v>1.0285588342581398</v>
      </c>
      <c r="I65" s="3">
        <f t="shared" si="1"/>
        <v>0.2830367354609294</v>
      </c>
      <c r="J65" s="3">
        <f t="shared" si="1"/>
        <v>0.34851965288412456</v>
      </c>
      <c r="K65" s="3">
        <f t="shared" si="1"/>
        <v>0.2994446377034537</v>
      </c>
      <c r="L65" s="3">
        <f t="shared" si="1"/>
        <v>0.3350002108572329</v>
      </c>
      <c r="M65" s="3">
        <f t="shared" si="1"/>
        <v>0.2655240309814275</v>
      </c>
      <c r="N65" s="3">
        <f t="shared" si="1"/>
        <v>0.29177812976409306</v>
      </c>
      <c r="O65" s="3">
        <f t="shared" si="1"/>
        <v>1.3636507662952209</v>
      </c>
      <c r="P65" s="3">
        <f t="shared" si="1"/>
        <v>0.24965994441068423</v>
      </c>
      <c r="Q65" s="3">
        <f t="shared" si="1"/>
        <v>0.2600943839183881</v>
      </c>
      <c r="R65" s="3">
        <f t="shared" si="1"/>
        <v>0.3071771956898826</v>
      </c>
      <c r="S65" s="3">
        <f t="shared" si="1"/>
        <v>0.9275343343185471</v>
      </c>
      <c r="T65" s="3">
        <f t="shared" si="1"/>
        <v>0.21317398396593173</v>
      </c>
      <c r="U65" s="3">
        <f t="shared" si="1"/>
        <v>0.5700858541196014</v>
      </c>
      <c r="V65" s="3">
        <f t="shared" si="1"/>
        <v>0.5567395050524621</v>
      </c>
      <c r="W65" s="3">
        <f t="shared" si="1"/>
        <v>0.29119306649729654</v>
      </c>
      <c r="X65" s="3">
        <f t="shared" si="1"/>
        <v>0.23649032295458708</v>
      </c>
      <c r="Y65" s="3">
        <f t="shared" si="1"/>
        <v>0.5884120290862432</v>
      </c>
      <c r="Z65" s="3">
        <f t="shared" si="1"/>
        <v>1.1173337664415277</v>
      </c>
      <c r="AA65" s="3">
        <f t="shared" si="1"/>
        <v>0.4096098722588093</v>
      </c>
      <c r="AB65" s="3">
        <f t="shared" si="1"/>
        <v>0.4481689787927569</v>
      </c>
      <c r="AC65" s="3">
        <f t="shared" si="1"/>
        <v>6.214621007653556</v>
      </c>
      <c r="AD65" s="3">
        <f t="shared" si="1"/>
        <v>0.8704681863629379</v>
      </c>
      <c r="AE65" s="3">
        <f t="shared" si="1"/>
        <v>1.3221522556908345</v>
      </c>
      <c r="AF65" s="3">
        <f t="shared" si="1"/>
        <v>0.23984735221146705</v>
      </c>
      <c r="AG65" s="3">
        <f t="shared" si="1"/>
        <v>0.23165188041857063</v>
      </c>
      <c r="AH65" s="3">
        <f t="shared" si="1"/>
        <v>9.537032048667268</v>
      </c>
      <c r="AI65" s="3">
        <f t="shared" si="1"/>
        <v>0.43454370855423646</v>
      </c>
      <c r="AJ65" s="3">
        <f t="shared" si="1"/>
        <v>1.236763932524428</v>
      </c>
      <c r="AK65" s="3">
        <f t="shared" si="1"/>
        <v>4.878386795390844</v>
      </c>
      <c r="AL65" s="3">
        <f t="shared" si="1"/>
        <v>0.21567601562210983</v>
      </c>
      <c r="AM65" s="3">
        <f t="shared" si="1"/>
        <v>7.918209127892857</v>
      </c>
      <c r="AN65" s="3">
        <f t="shared" si="1"/>
        <v>1.3214185191496226</v>
      </c>
      <c r="AO65" s="3">
        <f t="shared" si="1"/>
        <v>0.1494008576136869</v>
      </c>
      <c r="AP65" s="3">
        <f t="shared" si="1"/>
        <v>0.48849634510106177</v>
      </c>
      <c r="AQ65" s="3">
        <f t="shared" si="1"/>
        <v>0.3419232046165365</v>
      </c>
      <c r="AR65" s="3">
        <f t="shared" si="1"/>
        <v>8.2511088383825</v>
      </c>
      <c r="AS65" s="3">
        <f t="shared" si="1"/>
        <v>0.26632529969066404</v>
      </c>
      <c r="AT65" s="3">
        <f t="shared" si="1"/>
        <v>0.5676339043786106</v>
      </c>
      <c r="AU65" s="3">
        <f t="shared" si="1"/>
        <v>1.3292321360362784</v>
      </c>
      <c r="AV65" s="3">
        <f t="shared" si="1"/>
        <v>0.3974856568450479</v>
      </c>
      <c r="AW65" s="3">
        <f t="shared" si="1"/>
        <v>0.2991022834591719</v>
      </c>
      <c r="AX65" s="3">
        <f t="shared" si="1"/>
        <v>1.5829501973237399</v>
      </c>
      <c r="AY65" s="3">
        <f t="shared" si="1"/>
        <v>0.19940896201165265</v>
      </c>
      <c r="AZ65" s="3">
        <f t="shared" si="1"/>
        <v>0.8805156912005295</v>
      </c>
      <c r="BA65" s="3">
        <f t="shared" si="1"/>
        <v>2.2546386867078994</v>
      </c>
    </row>
    <row r="66" spans="1:53" ht="12.75">
      <c r="A66" t="s">
        <v>66</v>
      </c>
      <c r="B66" s="3">
        <f t="shared" si="0"/>
        <v>3.6397301637208015</v>
      </c>
      <c r="C66" s="3">
        <f t="shared" si="1"/>
        <v>0.7048638438532977</v>
      </c>
      <c r="D66" s="3">
        <f t="shared" si="1"/>
        <v>4.006176108413672</v>
      </c>
      <c r="E66" s="3">
        <f t="shared" si="1"/>
        <v>1.7977512322068703</v>
      </c>
      <c r="F66" s="3">
        <f t="shared" si="1"/>
        <v>0.7563402408917483</v>
      </c>
      <c r="G66" s="3">
        <f t="shared" si="1"/>
        <v>10.916247712541178</v>
      </c>
      <c r="H66" s="3">
        <f t="shared" si="1"/>
        <v>2.2136066609303646</v>
      </c>
      <c r="I66" s="3">
        <f t="shared" si="1"/>
        <v>2.417014504201212</v>
      </c>
      <c r="J66" s="3">
        <f t="shared" si="1"/>
        <v>2.0749106687085246</v>
      </c>
      <c r="K66" s="3">
        <f t="shared" si="1"/>
        <v>2.655145710494897</v>
      </c>
      <c r="L66" s="3">
        <f t="shared" si="1"/>
        <v>1.6659348189612333</v>
      </c>
      <c r="M66" s="3">
        <f t="shared" si="1"/>
        <v>2.1153239382184204</v>
      </c>
      <c r="N66" s="3">
        <f t="shared" si="1"/>
        <v>41.58915493294881</v>
      </c>
      <c r="O66" s="3">
        <f t="shared" si="1"/>
        <v>0.9188123525352156</v>
      </c>
      <c r="P66" s="3">
        <f t="shared" si="1"/>
        <v>3.4108463340062913</v>
      </c>
      <c r="Q66" s="3">
        <f t="shared" si="1"/>
        <v>0.9723895380056031</v>
      </c>
      <c r="R66" s="3">
        <f aca="true" t="shared" si="3" ref="C66:BA71">R8/R$3*100</f>
        <v>1.2519119550671765</v>
      </c>
      <c r="S66" s="3">
        <f t="shared" si="3"/>
        <v>1.741023903276946</v>
      </c>
      <c r="T66" s="3">
        <f t="shared" si="3"/>
        <v>0.7359153875444143</v>
      </c>
      <c r="U66" s="3">
        <f t="shared" si="3"/>
        <v>1.2252918789449754</v>
      </c>
      <c r="V66" s="3">
        <f t="shared" si="3"/>
        <v>0.7146313934253284</v>
      </c>
      <c r="W66" s="3">
        <f t="shared" si="3"/>
        <v>3.982432880970515</v>
      </c>
      <c r="X66" s="3">
        <f t="shared" si="3"/>
        <v>3.75051759328925</v>
      </c>
      <c r="Y66" s="3">
        <f t="shared" si="3"/>
        <v>1.776032545939787</v>
      </c>
      <c r="Z66" s="3">
        <f t="shared" si="3"/>
        <v>2.885834048686863</v>
      </c>
      <c r="AA66" s="3">
        <f t="shared" si="3"/>
        <v>0.6547711535094904</v>
      </c>
      <c r="AB66" s="3">
        <f t="shared" si="3"/>
        <v>1.1008521394456796</v>
      </c>
      <c r="AC66" s="3">
        <f t="shared" si="3"/>
        <v>0.5199541119159383</v>
      </c>
      <c r="AD66" s="3">
        <f t="shared" si="3"/>
        <v>1.2815680582119757</v>
      </c>
      <c r="AE66" s="3">
        <f t="shared" si="3"/>
        <v>4.517236771846664</v>
      </c>
      <c r="AF66" s="3">
        <f t="shared" si="3"/>
        <v>1.2891390580569775</v>
      </c>
      <c r="AG66" s="3">
        <f t="shared" si="3"/>
        <v>5.707820568433688</v>
      </c>
      <c r="AH66" s="3">
        <f t="shared" si="3"/>
        <v>1.0585218845482742</v>
      </c>
      <c r="AI66" s="3">
        <f t="shared" si="3"/>
        <v>5.5066970615220745</v>
      </c>
      <c r="AJ66" s="3">
        <f t="shared" si="3"/>
        <v>1.412406251316106</v>
      </c>
      <c r="AK66" s="3">
        <f t="shared" si="3"/>
        <v>0.5615073185923388</v>
      </c>
      <c r="AL66" s="3">
        <f t="shared" si="3"/>
        <v>1.168249488687711</v>
      </c>
      <c r="AM66" s="3">
        <f t="shared" si="3"/>
        <v>1.3553082980791469</v>
      </c>
      <c r="AN66" s="3">
        <f t="shared" si="3"/>
        <v>2.962238546278876</v>
      </c>
      <c r="AO66" s="3">
        <f t="shared" si="3"/>
        <v>1.7898545190013821</v>
      </c>
      <c r="AP66" s="3">
        <f t="shared" si="3"/>
        <v>2.2574235514189858</v>
      </c>
      <c r="AQ66" s="3">
        <f t="shared" si="3"/>
        <v>0.8976543440049531</v>
      </c>
      <c r="AR66" s="3">
        <f t="shared" si="3"/>
        <v>0.579987388122579</v>
      </c>
      <c r="AS66" s="3">
        <f t="shared" si="3"/>
        <v>0.9959427224836592</v>
      </c>
      <c r="AT66" s="3">
        <f t="shared" si="3"/>
        <v>2.696738222370997</v>
      </c>
      <c r="AU66" s="3">
        <f t="shared" si="3"/>
        <v>1.6616745082884459</v>
      </c>
      <c r="AV66" s="3">
        <f t="shared" si="3"/>
        <v>0.8568936660167831</v>
      </c>
      <c r="AW66" s="3">
        <f t="shared" si="3"/>
        <v>3.6875672369133925</v>
      </c>
      <c r="AX66" s="3">
        <f t="shared" si="3"/>
        <v>5.4687543740618825</v>
      </c>
      <c r="AY66" s="3">
        <f t="shared" si="3"/>
        <v>0.5216927752684224</v>
      </c>
      <c r="AZ66" s="3">
        <f t="shared" si="3"/>
        <v>1.6548914690021301</v>
      </c>
      <c r="BA66" s="3">
        <f t="shared" si="3"/>
        <v>0.561178819803071</v>
      </c>
    </row>
    <row r="67" spans="1:53" ht="12.75">
      <c r="A67" t="s">
        <v>67</v>
      </c>
      <c r="B67" s="3">
        <f t="shared" si="0"/>
        <v>0.14172137687106703</v>
      </c>
      <c r="C67" s="3">
        <f t="shared" si="3"/>
        <v>0.03168356906748218</v>
      </c>
      <c r="D67" s="3">
        <f t="shared" si="3"/>
        <v>0.5278084385547396</v>
      </c>
      <c r="E67" s="3">
        <f t="shared" si="3"/>
        <v>0.13123139605413134</v>
      </c>
      <c r="F67" s="3">
        <f t="shared" si="3"/>
        <v>0.06239245904092167</v>
      </c>
      <c r="G67" s="3">
        <f t="shared" si="3"/>
        <v>0.3453064935015857</v>
      </c>
      <c r="H67" s="3">
        <f t="shared" si="3"/>
        <v>0.10743361074810388</v>
      </c>
      <c r="I67" s="3">
        <f t="shared" si="3"/>
        <v>0.040110818616000576</v>
      </c>
      <c r="J67" s="3">
        <f t="shared" si="3"/>
        <v>0.036115364982133746</v>
      </c>
      <c r="K67" s="3">
        <f t="shared" si="3"/>
        <v>0.060832886118389884</v>
      </c>
      <c r="L67" s="3">
        <f t="shared" si="3"/>
        <v>0.053965686457922594</v>
      </c>
      <c r="M67" s="3">
        <f t="shared" si="3"/>
        <v>0.05186617452027148</v>
      </c>
      <c r="N67" s="3">
        <f t="shared" si="3"/>
        <v>9.37148432115569</v>
      </c>
      <c r="O67" s="3">
        <f t="shared" si="3"/>
        <v>0.10108558811641535</v>
      </c>
      <c r="P67" s="3">
        <f t="shared" si="3"/>
        <v>0.037119665346489535</v>
      </c>
      <c r="Q67" s="3">
        <f t="shared" si="3"/>
        <v>0.03297434332952059</v>
      </c>
      <c r="R67" s="3">
        <f t="shared" si="3"/>
        <v>0.03448011908455796</v>
      </c>
      <c r="S67" s="3">
        <f t="shared" si="3"/>
        <v>0.048839131414832065</v>
      </c>
      <c r="T67" s="3">
        <f t="shared" si="3"/>
        <v>0.036122796725889084</v>
      </c>
      <c r="U67" s="3">
        <f t="shared" si="3"/>
        <v>0.027746848495046737</v>
      </c>
      <c r="V67" s="3">
        <f t="shared" si="3"/>
        <v>0.029962593819391446</v>
      </c>
      <c r="W67" s="3">
        <f t="shared" si="3"/>
        <v>0.04348165934923646</v>
      </c>
      <c r="X67" s="3">
        <f t="shared" si="3"/>
        <v>0.03920242516376739</v>
      </c>
      <c r="Y67" s="3">
        <f t="shared" si="3"/>
        <v>0.027086735106622323</v>
      </c>
      <c r="Z67" s="3">
        <f t="shared" si="3"/>
        <v>0.040227837134786025</v>
      </c>
      <c r="AA67" s="3">
        <f t="shared" si="3"/>
        <v>0.023447458358790405</v>
      </c>
      <c r="AB67" s="3">
        <f t="shared" si="3"/>
        <v>0.056798572922451</v>
      </c>
      <c r="AC67" s="3">
        <f t="shared" si="3"/>
        <v>0.052095167896075684</v>
      </c>
      <c r="AD67" s="3">
        <f t="shared" si="3"/>
        <v>0.04885280637751181</v>
      </c>
      <c r="AE67" s="3">
        <f t="shared" si="3"/>
        <v>0.42166748321161895</v>
      </c>
      <c r="AF67" s="3">
        <f t="shared" si="3"/>
        <v>0.030021379106091185</v>
      </c>
      <c r="AG67" s="3">
        <f t="shared" si="3"/>
        <v>0.03956336496580247</v>
      </c>
      <c r="AH67" s="3">
        <f t="shared" si="3"/>
        <v>0.08262572799148564</v>
      </c>
      <c r="AI67" s="3">
        <f t="shared" si="3"/>
        <v>0.04646810518949875</v>
      </c>
      <c r="AJ67" s="3">
        <f t="shared" si="3"/>
        <v>0.049482483784641006</v>
      </c>
      <c r="AK67" s="3">
        <f t="shared" si="3"/>
        <v>0.03581438804110869</v>
      </c>
      <c r="AL67" s="3">
        <f t="shared" si="3"/>
        <v>0.02421356558626072</v>
      </c>
      <c r="AM67" s="3">
        <f t="shared" si="3"/>
        <v>0.0687405923630709</v>
      </c>
      <c r="AN67" s="3">
        <f t="shared" si="3"/>
        <v>0.2331210127786908</v>
      </c>
      <c r="AO67" s="3">
        <f t="shared" si="3"/>
        <v>0.027823344804118605</v>
      </c>
      <c r="AP67" s="3">
        <f t="shared" si="3"/>
        <v>0.05408659005512635</v>
      </c>
      <c r="AQ67" s="3">
        <f t="shared" si="3"/>
        <v>0.0405781438340663</v>
      </c>
      <c r="AR67" s="3">
        <f t="shared" si="3"/>
        <v>0.034576680744630675</v>
      </c>
      <c r="AS67" s="3">
        <f t="shared" si="3"/>
        <v>0.038757080637401936</v>
      </c>
      <c r="AT67" s="3">
        <f t="shared" si="3"/>
        <v>0.06922177536541174</v>
      </c>
      <c r="AU67" s="3">
        <f t="shared" si="3"/>
        <v>0.6781842305709957</v>
      </c>
      <c r="AV67" s="3">
        <f t="shared" si="3"/>
        <v>0.023159288270723867</v>
      </c>
      <c r="AW67" s="3">
        <f t="shared" si="3"/>
        <v>0.055746155796802005</v>
      </c>
      <c r="AX67" s="3">
        <f t="shared" si="3"/>
        <v>0.4063879923740962</v>
      </c>
      <c r="AY67" s="3">
        <f t="shared" si="3"/>
        <v>0.022119685192640338</v>
      </c>
      <c r="AZ67" s="3">
        <f t="shared" si="3"/>
        <v>0.03038961160025542</v>
      </c>
      <c r="BA67" s="3">
        <f t="shared" si="3"/>
        <v>0.0611605931362423</v>
      </c>
    </row>
    <row r="68" spans="1:53" ht="12.75">
      <c r="A68" t="s">
        <v>68</v>
      </c>
      <c r="B68" s="3">
        <f t="shared" si="0"/>
        <v>5.4576678902885405</v>
      </c>
      <c r="C68" s="3">
        <f t="shared" si="3"/>
        <v>0.65206539092892</v>
      </c>
      <c r="D68" s="3">
        <f t="shared" si="3"/>
        <v>1.594590800916208</v>
      </c>
      <c r="E68" s="3">
        <f t="shared" si="3"/>
        <v>11.631588467073842</v>
      </c>
      <c r="F68" s="3">
        <f t="shared" si="3"/>
        <v>1.5116331263559513</v>
      </c>
      <c r="G68" s="3">
        <f t="shared" si="3"/>
        <v>16.775803173202554</v>
      </c>
      <c r="H68" s="3">
        <f t="shared" si="3"/>
        <v>7.205584594843232</v>
      </c>
      <c r="I68" s="3">
        <f t="shared" si="3"/>
        <v>4.322366479570937</v>
      </c>
      <c r="J68" s="3">
        <f t="shared" si="3"/>
        <v>2.023353751914242</v>
      </c>
      <c r="K68" s="3">
        <f t="shared" si="3"/>
        <v>3.83701681120304</v>
      </c>
      <c r="L68" s="3">
        <f t="shared" si="3"/>
        <v>2.9852065818991393</v>
      </c>
      <c r="M68" s="3">
        <f t="shared" si="3"/>
        <v>2.3977295172891115</v>
      </c>
      <c r="N68" s="3">
        <f t="shared" si="3"/>
        <v>1.2502300796426358</v>
      </c>
      <c r="O68" s="3">
        <f t="shared" si="3"/>
        <v>4.230601884303371</v>
      </c>
      <c r="P68" s="3">
        <f t="shared" si="3"/>
        <v>5.819268455941897</v>
      </c>
      <c r="Q68" s="3">
        <f t="shared" si="3"/>
        <v>1.6086052346153308</v>
      </c>
      <c r="R68" s="3">
        <f t="shared" si="3"/>
        <v>1.2787374193698307</v>
      </c>
      <c r="S68" s="3">
        <f t="shared" si="3"/>
        <v>3.3746612319959173</v>
      </c>
      <c r="T68" s="3">
        <f t="shared" si="3"/>
        <v>0.5597301577601294</v>
      </c>
      <c r="U68" s="3">
        <f t="shared" si="3"/>
        <v>0.6966025326607258</v>
      </c>
      <c r="V68" s="3">
        <f t="shared" si="3"/>
        <v>0.2283275146812788</v>
      </c>
      <c r="W68" s="3">
        <f t="shared" si="3"/>
        <v>1.8035542810837222</v>
      </c>
      <c r="X68" s="3">
        <f t="shared" si="3"/>
        <v>3.728467213526585</v>
      </c>
      <c r="Y68" s="3">
        <f t="shared" si="3"/>
        <v>1.3035440960375688</v>
      </c>
      <c r="Z68" s="3">
        <f t="shared" si="3"/>
        <v>1.3377432854170126</v>
      </c>
      <c r="AA68" s="3">
        <f t="shared" si="3"/>
        <v>0.4845573703411798</v>
      </c>
      <c r="AB68" s="3">
        <f t="shared" si="3"/>
        <v>0.8190397109242171</v>
      </c>
      <c r="AC68" s="3">
        <f t="shared" si="3"/>
        <v>0.5891187603566856</v>
      </c>
      <c r="AD68" s="3">
        <f t="shared" si="3"/>
        <v>2.7958881831723117</v>
      </c>
      <c r="AE68" s="3">
        <f t="shared" si="3"/>
        <v>7.974649907394295</v>
      </c>
      <c r="AF68" s="3">
        <f t="shared" si="3"/>
        <v>0.6004275821218237</v>
      </c>
      <c r="AG68" s="3">
        <f t="shared" si="3"/>
        <v>5.359558373492902</v>
      </c>
      <c r="AH68" s="3">
        <f t="shared" si="3"/>
        <v>17.0354130681687</v>
      </c>
      <c r="AI68" s="3">
        <f t="shared" si="3"/>
        <v>7.071636185827524</v>
      </c>
      <c r="AJ68" s="3">
        <f t="shared" si="3"/>
        <v>2.3185705413617286</v>
      </c>
      <c r="AK68" s="3">
        <f t="shared" si="3"/>
        <v>0.3955154157583307</v>
      </c>
      <c r="AL68" s="3">
        <f t="shared" si="3"/>
        <v>0.7806386603177623</v>
      </c>
      <c r="AM68" s="3">
        <f t="shared" si="3"/>
        <v>2.4023851710429382</v>
      </c>
      <c r="AN68" s="3">
        <f t="shared" si="3"/>
        <v>4.233122181891092</v>
      </c>
      <c r="AO68" s="3">
        <f t="shared" si="3"/>
        <v>1.5343715612682753</v>
      </c>
      <c r="AP68" s="3">
        <f t="shared" si="3"/>
        <v>5.019082931817509</v>
      </c>
      <c r="AQ68" s="3">
        <f t="shared" si="3"/>
        <v>0.9951615299256333</v>
      </c>
      <c r="AR68" s="3">
        <f t="shared" si="3"/>
        <v>0.48712051761688513</v>
      </c>
      <c r="AS68" s="3">
        <f t="shared" si="3"/>
        <v>0.9849395785022471</v>
      </c>
      <c r="AT68" s="3">
        <f t="shared" si="3"/>
        <v>11.692029760471748</v>
      </c>
      <c r="AU68" s="3">
        <f t="shared" si="3"/>
        <v>4.182621198843437</v>
      </c>
      <c r="AV68" s="3">
        <f t="shared" si="3"/>
        <v>0.23701314166421658</v>
      </c>
      <c r="AW68" s="3">
        <f t="shared" si="3"/>
        <v>1.962275985852965</v>
      </c>
      <c r="AX68" s="3">
        <f t="shared" si="3"/>
        <v>3.883920944276509</v>
      </c>
      <c r="AY68" s="3">
        <f t="shared" si="3"/>
        <v>0.17181465473383384</v>
      </c>
      <c r="AZ68" s="3">
        <f t="shared" si="3"/>
        <v>1.5817886057600432</v>
      </c>
      <c r="BA68" s="3">
        <f t="shared" si="3"/>
        <v>2.4911803184401213</v>
      </c>
    </row>
    <row r="69" spans="1:53" ht="12.75">
      <c r="A69" t="s">
        <v>69</v>
      </c>
      <c r="B69" s="3">
        <f t="shared" si="0"/>
        <v>2.425620697771836</v>
      </c>
      <c r="C69" s="3">
        <f t="shared" si="3"/>
        <v>0.9934339232308695</v>
      </c>
      <c r="D69" s="3">
        <f t="shared" si="3"/>
        <v>5.446523705920259</v>
      </c>
      <c r="E69" s="3">
        <f t="shared" si="3"/>
        <v>2.8559054712947645</v>
      </c>
      <c r="F69" s="3">
        <f t="shared" si="3"/>
        <v>1.3370240143637315</v>
      </c>
      <c r="G69" s="3">
        <f t="shared" si="3"/>
        <v>4.746288105025182</v>
      </c>
      <c r="H69" s="3">
        <f t="shared" si="3"/>
        <v>2.840725080389216</v>
      </c>
      <c r="I69" s="3">
        <f t="shared" si="3"/>
        <v>2.197814459568383</v>
      </c>
      <c r="J69" s="3">
        <f t="shared" si="3"/>
        <v>1.6632210311383357</v>
      </c>
      <c r="K69" s="3">
        <f t="shared" si="3"/>
        <v>2.350456858470892</v>
      </c>
      <c r="L69" s="3">
        <f t="shared" si="3"/>
        <v>2.35456200572906</v>
      </c>
      <c r="M69" s="3">
        <f t="shared" si="3"/>
        <v>1.3948409647010738</v>
      </c>
      <c r="N69" s="3">
        <f t="shared" si="3"/>
        <v>21.406114712138383</v>
      </c>
      <c r="O69" s="3">
        <f t="shared" si="3"/>
        <v>1.9791290719214685</v>
      </c>
      <c r="P69" s="3">
        <f t="shared" si="3"/>
        <v>1.8923460457853762</v>
      </c>
      <c r="Q69" s="3">
        <f t="shared" si="3"/>
        <v>1.2445059892426344</v>
      </c>
      <c r="R69" s="3">
        <f t="shared" si="3"/>
        <v>1.0859358020506273</v>
      </c>
      <c r="S69" s="3">
        <f t="shared" si="3"/>
        <v>2.101458924914206</v>
      </c>
      <c r="T69" s="3">
        <f t="shared" si="3"/>
        <v>1.05010949413487</v>
      </c>
      <c r="U69" s="3">
        <f t="shared" si="3"/>
        <v>1.0800013246882507</v>
      </c>
      <c r="V69" s="3">
        <f t="shared" si="3"/>
        <v>0.9919814765283865</v>
      </c>
      <c r="W69" s="3">
        <f t="shared" si="3"/>
        <v>1.9557684094699768</v>
      </c>
      <c r="X69" s="3">
        <f t="shared" si="3"/>
        <v>2.299618355177122</v>
      </c>
      <c r="Y69" s="3">
        <f t="shared" si="3"/>
        <v>1.936077720013314</v>
      </c>
      <c r="Z69" s="3">
        <f t="shared" si="3"/>
        <v>1.6819260738789614</v>
      </c>
      <c r="AA69" s="3">
        <f t="shared" si="3"/>
        <v>0.7038104404817732</v>
      </c>
      <c r="AB69" s="3">
        <f t="shared" si="3"/>
        <v>1.4666292298896324</v>
      </c>
      <c r="AC69" s="3">
        <f t="shared" si="3"/>
        <v>1.7435255127771714</v>
      </c>
      <c r="AD69" s="3">
        <f t="shared" si="3"/>
        <v>1.3997264009097374</v>
      </c>
      <c r="AE69" s="3">
        <f t="shared" si="3"/>
        <v>3.82473325503176</v>
      </c>
      <c r="AF69" s="3">
        <f t="shared" si="3"/>
        <v>1.069278985196466</v>
      </c>
      <c r="AG69" s="3">
        <f t="shared" si="3"/>
        <v>2.5403625948528408</v>
      </c>
      <c r="AH69" s="3">
        <f t="shared" si="3"/>
        <v>3.646251936454603</v>
      </c>
      <c r="AI69" s="3">
        <f t="shared" si="3"/>
        <v>3.1100747626387792</v>
      </c>
      <c r="AJ69" s="3">
        <f t="shared" si="3"/>
        <v>1.2828423990966682</v>
      </c>
      <c r="AK69" s="3">
        <f t="shared" si="3"/>
        <v>1.1519775770787917</v>
      </c>
      <c r="AL69" s="3">
        <f t="shared" si="3"/>
        <v>1.3906725364084298</v>
      </c>
      <c r="AM69" s="3">
        <f t="shared" si="3"/>
        <v>4.520447428226649</v>
      </c>
      <c r="AN69" s="3">
        <f t="shared" si="3"/>
        <v>3.0614669613219623</v>
      </c>
      <c r="AO69" s="3">
        <f t="shared" si="3"/>
        <v>1.1580764973429805</v>
      </c>
      <c r="AP69" s="3">
        <f t="shared" si="3"/>
        <v>2.6948858124292316</v>
      </c>
      <c r="AQ69" s="3">
        <f t="shared" si="3"/>
        <v>0.9957597335202387</v>
      </c>
      <c r="AR69" s="3">
        <f t="shared" si="3"/>
        <v>1.345443561848541</v>
      </c>
      <c r="AS69" s="3">
        <f t="shared" si="3"/>
        <v>1.1092610439663486</v>
      </c>
      <c r="AT69" s="3">
        <f t="shared" si="3"/>
        <v>2.468048352613825</v>
      </c>
      <c r="AU69" s="3">
        <f t="shared" si="3"/>
        <v>2.1133644609969062</v>
      </c>
      <c r="AV69" s="3">
        <f t="shared" si="3"/>
        <v>1.2047757408919118</v>
      </c>
      <c r="AW69" s="3">
        <f t="shared" si="3"/>
        <v>2.021172519942389</v>
      </c>
      <c r="AX69" s="3">
        <f t="shared" si="3"/>
        <v>3.6225757835646744</v>
      </c>
      <c r="AY69" s="3">
        <f t="shared" si="3"/>
        <v>0.8730639745535143</v>
      </c>
      <c r="AZ69" s="3">
        <f t="shared" si="3"/>
        <v>1.247185931287783</v>
      </c>
      <c r="BA69" s="3">
        <f t="shared" si="3"/>
        <v>1.7989720159908624</v>
      </c>
    </row>
    <row r="70" spans="1:53" ht="12.75">
      <c r="A70" s="4" t="s">
        <v>136</v>
      </c>
      <c r="B70" s="3">
        <f t="shared" si="0"/>
        <v>12.545511648975896</v>
      </c>
      <c r="C70" s="3">
        <f t="shared" si="3"/>
        <v>1.7051561691889099</v>
      </c>
      <c r="D70" s="3">
        <f t="shared" si="3"/>
        <v>4.123573210491728</v>
      </c>
      <c r="E70" s="3">
        <f t="shared" si="3"/>
        <v>25.25258096858243</v>
      </c>
      <c r="F70" s="3">
        <f t="shared" si="3"/>
        <v>3.2492705917558165</v>
      </c>
      <c r="G70" s="3">
        <f t="shared" si="3"/>
        <v>32.37680079811883</v>
      </c>
      <c r="H70" s="3">
        <f t="shared" si="3"/>
        <v>17.101984743543813</v>
      </c>
      <c r="I70" s="3">
        <f t="shared" si="3"/>
        <v>9.405869510639203</v>
      </c>
      <c r="J70" s="3">
        <f t="shared" si="3"/>
        <v>4.75714650331802</v>
      </c>
      <c r="K70" s="3">
        <f t="shared" si="3"/>
        <v>7.858105545057416</v>
      </c>
      <c r="L70" s="3">
        <f t="shared" si="3"/>
        <v>16.785455831416325</v>
      </c>
      <c r="M70" s="3">
        <f t="shared" si="3"/>
        <v>5.316429471958124</v>
      </c>
      <c r="N70" s="3">
        <f t="shared" si="3"/>
        <v>7.2386563513949636</v>
      </c>
      <c r="O70" s="3">
        <f t="shared" si="3"/>
        <v>7.858863498133239</v>
      </c>
      <c r="P70" s="3">
        <f t="shared" si="3"/>
        <v>12.321651482093223</v>
      </c>
      <c r="Q70" s="3">
        <f t="shared" si="3"/>
        <v>3.528271182315226</v>
      </c>
      <c r="R70" s="3">
        <f t="shared" si="3"/>
        <v>2.818314034946233</v>
      </c>
      <c r="S70" s="3">
        <f t="shared" si="3"/>
        <v>7.002333714474461</v>
      </c>
      <c r="T70" s="3">
        <f t="shared" si="3"/>
        <v>1.4829892554473054</v>
      </c>
      <c r="U70" s="3">
        <f t="shared" si="3"/>
        <v>2.410798357386569</v>
      </c>
      <c r="V70" s="3">
        <f t="shared" si="3"/>
        <v>0.7341619846845653</v>
      </c>
      <c r="W70" s="3">
        <f t="shared" si="3"/>
        <v>4.3031549597223515</v>
      </c>
      <c r="X70" s="3">
        <f t="shared" si="3"/>
        <v>6.752598046619858</v>
      </c>
      <c r="Y70" s="3">
        <f t="shared" si="3"/>
        <v>3.2588300542821393</v>
      </c>
      <c r="Z70" s="3">
        <f t="shared" si="3"/>
        <v>2.914576929792769</v>
      </c>
      <c r="AA70" s="3">
        <f t="shared" si="3"/>
        <v>1.390993223086923</v>
      </c>
      <c r="AB70" s="3">
        <f t="shared" si="3"/>
        <v>2.1195268596662395</v>
      </c>
      <c r="AC70" s="3">
        <f t="shared" si="3"/>
        <v>2.0041121930403074</v>
      </c>
      <c r="AD70" s="3">
        <f t="shared" si="3"/>
        <v>5.517854356694441</v>
      </c>
      <c r="AE70" s="3">
        <f t="shared" si="3"/>
        <v>19.715682217052162</v>
      </c>
      <c r="AF70" s="3">
        <f t="shared" si="3"/>
        <v>1.6579731442175263</v>
      </c>
      <c r="AG70" s="3">
        <f t="shared" si="3"/>
        <v>13.27721095509457</v>
      </c>
      <c r="AH70" s="3">
        <f t="shared" si="3"/>
        <v>42.07623116732617</v>
      </c>
      <c r="AI70" s="3">
        <f t="shared" si="3"/>
        <v>15.111266555184669</v>
      </c>
      <c r="AJ70" s="3">
        <f t="shared" si="3"/>
        <v>4.708016696580192</v>
      </c>
      <c r="AK70" s="3">
        <f t="shared" si="3"/>
        <v>1.212394892556836</v>
      </c>
      <c r="AL70" s="3">
        <f t="shared" si="3"/>
        <v>1.912448890791446</v>
      </c>
      <c r="AM70" s="3">
        <f t="shared" si="3"/>
        <v>5.196232366386198</v>
      </c>
      <c r="AN70" s="3">
        <f t="shared" si="3"/>
        <v>8.046825289888728</v>
      </c>
      <c r="AO70" s="3">
        <f t="shared" si="3"/>
        <v>3.208910245000144</v>
      </c>
      <c r="AP70" s="3">
        <f t="shared" si="3"/>
        <v>8.663393489958686</v>
      </c>
      <c r="AQ70" s="3">
        <f t="shared" si="3"/>
        <v>2.369783540029292</v>
      </c>
      <c r="AR70" s="3">
        <f t="shared" si="3"/>
        <v>1.444404406738346</v>
      </c>
      <c r="AS70" s="3">
        <f t="shared" si="3"/>
        <v>2.176689048514549</v>
      </c>
      <c r="AT70" s="3">
        <f t="shared" si="3"/>
        <v>31.98601369089125</v>
      </c>
      <c r="AU70" s="3">
        <f t="shared" si="3"/>
        <v>9.025693980168988</v>
      </c>
      <c r="AV70" s="3">
        <f t="shared" si="3"/>
        <v>0.9040334939153486</v>
      </c>
      <c r="AW70" s="3">
        <f t="shared" si="3"/>
        <v>4.655496244621929</v>
      </c>
      <c r="AX70" s="3">
        <f t="shared" si="3"/>
        <v>7.4906673955285275</v>
      </c>
      <c r="AY70" s="3">
        <f t="shared" si="3"/>
        <v>0.6790190362010767</v>
      </c>
      <c r="AZ70" s="3">
        <f t="shared" si="3"/>
        <v>3.596806294191949</v>
      </c>
      <c r="BA70" s="3">
        <f t="shared" si="3"/>
        <v>6.413559019972377</v>
      </c>
    </row>
    <row r="71" spans="1:53" ht="12.75">
      <c r="A71" t="s">
        <v>70</v>
      </c>
      <c r="B71" s="3">
        <f t="shared" si="0"/>
        <v>11.755209987100294</v>
      </c>
      <c r="C71" s="3">
        <f t="shared" si="3"/>
        <v>1.59063209732185</v>
      </c>
      <c r="D71" s="3">
        <f t="shared" si="3"/>
        <v>3.534673616915391</v>
      </c>
      <c r="E71" s="3">
        <f t="shared" si="3"/>
        <v>23.885225056094452</v>
      </c>
      <c r="F71" s="3">
        <f t="shared" si="3"/>
        <v>3.0480287274631555</v>
      </c>
      <c r="G71" s="3">
        <f t="shared" si="3"/>
        <v>30.296798667723518</v>
      </c>
      <c r="H71" s="3">
        <f t="shared" si="3"/>
        <v>15.951949904923229</v>
      </c>
      <c r="I71" s="3">
        <f t="shared" si="3"/>
        <v>8.761277497272847</v>
      </c>
      <c r="J71" s="3">
        <f t="shared" si="3"/>
        <v>4.398417559979582</v>
      </c>
      <c r="K71" s="3">
        <f t="shared" si="3"/>
        <v>7.183000354858502</v>
      </c>
      <c r="L71" s="3">
        <f t="shared" si="3"/>
        <v>15.913489219188785</v>
      </c>
      <c r="M71" s="3">
        <f t="shared" si="3"/>
        <v>4.988766197033074</v>
      </c>
      <c r="N71" s="3">
        <f t="shared" si="3"/>
        <v>3.8839919870379527</v>
      </c>
      <c r="O71" s="3">
        <f t="shared" si="3"/>
        <v>7.290991249295763</v>
      </c>
      <c r="P71" s="3">
        <f t="shared" si="3"/>
        <v>11.669279402619779</v>
      </c>
      <c r="Q71" s="3">
        <f t="shared" si="3"/>
        <v>3.2888659375033407</v>
      </c>
      <c r="R71" s="3">
        <f aca="true" t="shared" si="4" ref="C71:BA76">R13/R$3*100</f>
        <v>2.602821833809243</v>
      </c>
      <c r="S71" s="3">
        <f t="shared" si="4"/>
        <v>6.482027720391695</v>
      </c>
      <c r="T71" s="3">
        <f t="shared" si="4"/>
        <v>1.3668767314510057</v>
      </c>
      <c r="U71" s="3">
        <f t="shared" si="4"/>
        <v>2.209298058436653</v>
      </c>
      <c r="V71" s="3">
        <f t="shared" si="4"/>
        <v>0.6623145084056057</v>
      </c>
      <c r="W71" s="3">
        <f t="shared" si="4"/>
        <v>3.913443743644371</v>
      </c>
      <c r="X71" s="3">
        <f t="shared" si="4"/>
        <v>6.190833121623437</v>
      </c>
      <c r="Y71" s="3">
        <f t="shared" si="4"/>
        <v>2.9677482712585594</v>
      </c>
      <c r="Z71" s="3">
        <f t="shared" si="4"/>
        <v>2.661745278310976</v>
      </c>
      <c r="AA71" s="3">
        <f t="shared" si="4"/>
        <v>1.2943559471824029</v>
      </c>
      <c r="AB71" s="3">
        <f t="shared" si="4"/>
        <v>1.938014491321239</v>
      </c>
      <c r="AC71" s="3">
        <f t="shared" si="4"/>
        <v>1.7866425772698806</v>
      </c>
      <c r="AD71" s="3">
        <f t="shared" si="4"/>
        <v>5.152217981689548</v>
      </c>
      <c r="AE71" s="3">
        <f t="shared" si="4"/>
        <v>18.354646074053537</v>
      </c>
      <c r="AF71" s="3">
        <f t="shared" si="4"/>
        <v>1.527853528038026</v>
      </c>
      <c r="AG71" s="3">
        <f t="shared" si="4"/>
        <v>12.325669837836553</v>
      </c>
      <c r="AH71" s="3">
        <f t="shared" si="4"/>
        <v>39.84792028348926</v>
      </c>
      <c r="AI71" s="3">
        <f t="shared" si="4"/>
        <v>13.930508735113198</v>
      </c>
      <c r="AJ71" s="3">
        <f t="shared" si="4"/>
        <v>4.418613116423725</v>
      </c>
      <c r="AK71" s="3">
        <f t="shared" si="4"/>
        <v>1.0984117097477422</v>
      </c>
      <c r="AL71" s="3">
        <f t="shared" si="4"/>
        <v>1.735273237183722</v>
      </c>
      <c r="AM71" s="3">
        <f t="shared" si="4"/>
        <v>4.740202871687512</v>
      </c>
      <c r="AN71" s="3">
        <f t="shared" si="4"/>
        <v>7.4034627355651885</v>
      </c>
      <c r="AO71" s="3">
        <f t="shared" si="4"/>
        <v>2.9717400477190314</v>
      </c>
      <c r="AP71" s="3">
        <f t="shared" si="4"/>
        <v>7.9541628073134225</v>
      </c>
      <c r="AQ71" s="3">
        <f t="shared" si="4"/>
        <v>2.2037820425262935</v>
      </c>
      <c r="AR71" s="3">
        <f t="shared" si="4"/>
        <v>1.2859610727514559</v>
      </c>
      <c r="AS71" s="3">
        <f t="shared" si="4"/>
        <v>2.0310643713803653</v>
      </c>
      <c r="AT71" s="3">
        <f t="shared" si="4"/>
        <v>30.62370574846704</v>
      </c>
      <c r="AU71" s="3">
        <f t="shared" si="4"/>
        <v>8.314283424138523</v>
      </c>
      <c r="AV71" s="3">
        <f t="shared" si="4"/>
        <v>0.817637851146549</v>
      </c>
      <c r="AW71" s="3">
        <f t="shared" si="4"/>
        <v>4.245141812936753</v>
      </c>
      <c r="AX71" s="3">
        <f t="shared" si="4"/>
        <v>6.852862369130189</v>
      </c>
      <c r="AY71" s="3">
        <f t="shared" si="4"/>
        <v>0.634503169750888</v>
      </c>
      <c r="AZ71" s="3">
        <f t="shared" si="4"/>
        <v>3.3176320340065346</v>
      </c>
      <c r="BA71" s="3">
        <f t="shared" si="4"/>
        <v>5.862911163225877</v>
      </c>
    </row>
    <row r="72" spans="1:53" ht="12.75">
      <c r="A72" t="s">
        <v>71</v>
      </c>
      <c r="B72" s="3">
        <f t="shared" si="0"/>
        <v>6.008008488152305</v>
      </c>
      <c r="C72" s="3">
        <f t="shared" si="4"/>
        <v>0.8317555260731713</v>
      </c>
      <c r="D72" s="3">
        <f t="shared" si="4"/>
        <v>1.714061493112491</v>
      </c>
      <c r="E72" s="3">
        <f t="shared" si="4"/>
        <v>11.681855178855159</v>
      </c>
      <c r="F72" s="3">
        <f t="shared" si="4"/>
        <v>1.4387297074885914</v>
      </c>
      <c r="G72" s="3">
        <f t="shared" si="4"/>
        <v>12.852250354042413</v>
      </c>
      <c r="H72" s="3">
        <f t="shared" si="4"/>
        <v>8.302797714437697</v>
      </c>
      <c r="I72" s="3">
        <f t="shared" si="4"/>
        <v>4.155257644473091</v>
      </c>
      <c r="J72" s="3">
        <f t="shared" si="4"/>
        <v>2.1439509954058193</v>
      </c>
      <c r="K72" s="3">
        <f t="shared" si="4"/>
        <v>2.9582612982227356</v>
      </c>
      <c r="L72" s="3">
        <f t="shared" si="4"/>
        <v>12.554577297571113</v>
      </c>
      <c r="M72" s="3">
        <f t="shared" si="4"/>
        <v>2.4262033874744042</v>
      </c>
      <c r="N72" s="3">
        <f t="shared" si="4"/>
        <v>1.4040842334984405</v>
      </c>
      <c r="O72" s="3">
        <f t="shared" si="4"/>
        <v>2.93774194271353</v>
      </c>
      <c r="P72" s="3">
        <f t="shared" si="4"/>
        <v>5.6471088974227435</v>
      </c>
      <c r="Q72" s="3">
        <f t="shared" si="4"/>
        <v>1.6552791430288867</v>
      </c>
      <c r="R72" s="3">
        <f t="shared" si="4"/>
        <v>1.308672587177633</v>
      </c>
      <c r="S72" s="3">
        <f t="shared" si="4"/>
        <v>2.9737563131923683</v>
      </c>
      <c r="T72" s="3">
        <f t="shared" si="4"/>
        <v>0.8134062090139245</v>
      </c>
      <c r="U72" s="3">
        <f t="shared" si="4"/>
        <v>1.3821958318863201</v>
      </c>
      <c r="V72" s="3">
        <f t="shared" si="4"/>
        <v>0.4484192378676987</v>
      </c>
      <c r="W72" s="3">
        <f t="shared" si="4"/>
        <v>1.9779340491035</v>
      </c>
      <c r="X72" s="3">
        <f t="shared" si="4"/>
        <v>2.660646072976992</v>
      </c>
      <c r="Y72" s="3">
        <f t="shared" si="4"/>
        <v>1.603490445788093</v>
      </c>
      <c r="Z72" s="3">
        <f t="shared" si="4"/>
        <v>1.2834489180663238</v>
      </c>
      <c r="AA72" s="3">
        <f t="shared" si="4"/>
        <v>0.6394793328407141</v>
      </c>
      <c r="AB72" s="3">
        <f t="shared" si="4"/>
        <v>1.1011023534233115</v>
      </c>
      <c r="AC72" s="3">
        <f t="shared" si="4"/>
        <v>1.0425684026180593</v>
      </c>
      <c r="AD72" s="3">
        <f t="shared" si="4"/>
        <v>2.265402804828948</v>
      </c>
      <c r="AE72" s="3">
        <f t="shared" si="4"/>
        <v>9.952923973242681</v>
      </c>
      <c r="AF72" s="3">
        <f t="shared" si="4"/>
        <v>0.9385929279017564</v>
      </c>
      <c r="AG72" s="3">
        <f t="shared" si="4"/>
        <v>6.506693921693298</v>
      </c>
      <c r="AH72" s="3">
        <f t="shared" si="4"/>
        <v>22.031218561817568</v>
      </c>
      <c r="AI72" s="3">
        <f t="shared" si="4"/>
        <v>5.969017293375681</v>
      </c>
      <c r="AJ72" s="3">
        <f t="shared" si="4"/>
        <v>1.956701149526674</v>
      </c>
      <c r="AK72" s="3">
        <f t="shared" si="4"/>
        <v>0.6278417938336966</v>
      </c>
      <c r="AL72" s="3">
        <f t="shared" si="4"/>
        <v>0.9454829236669327</v>
      </c>
      <c r="AM72" s="3">
        <f t="shared" si="4"/>
        <v>2.0884736632534007</v>
      </c>
      <c r="AN72" s="3">
        <f t="shared" si="4"/>
        <v>3.0398968375217272</v>
      </c>
      <c r="AO72" s="3">
        <f t="shared" si="4"/>
        <v>1.3170530802975053</v>
      </c>
      <c r="AP72" s="3">
        <f t="shared" si="4"/>
        <v>3.1248121993400866</v>
      </c>
      <c r="AQ72" s="3">
        <f t="shared" si="4"/>
        <v>1.0784863056242104</v>
      </c>
      <c r="AR72" s="3">
        <f t="shared" si="4"/>
        <v>0.6384100555876446</v>
      </c>
      <c r="AS72" s="3">
        <f t="shared" si="4"/>
        <v>1.008562941938378</v>
      </c>
      <c r="AT72" s="3">
        <f t="shared" si="4"/>
        <v>18.54126881970015</v>
      </c>
      <c r="AU72" s="3">
        <f t="shared" si="4"/>
        <v>3.9723818483957105</v>
      </c>
      <c r="AV72" s="3">
        <f t="shared" si="4"/>
        <v>0.6203732751668373</v>
      </c>
      <c r="AW72" s="3">
        <f t="shared" si="4"/>
        <v>2.182279757830562</v>
      </c>
      <c r="AX72" s="3">
        <f t="shared" si="4"/>
        <v>2.8729135353685478</v>
      </c>
      <c r="AY72" s="3">
        <f t="shared" si="4"/>
        <v>0.48724136558088504</v>
      </c>
      <c r="AZ72" s="3">
        <f t="shared" si="4"/>
        <v>1.6448983206476901</v>
      </c>
      <c r="BA72" s="3">
        <f t="shared" si="4"/>
        <v>3.2141714359778204</v>
      </c>
    </row>
    <row r="73" spans="1:53" ht="12.75">
      <c r="A73" t="s">
        <v>72</v>
      </c>
      <c r="B73" s="3">
        <f t="shared" si="0"/>
        <v>0.2524156737109157</v>
      </c>
      <c r="C73" s="3">
        <f t="shared" si="4"/>
        <v>0.1316363472824987</v>
      </c>
      <c r="D73" s="3">
        <f t="shared" si="4"/>
        <v>0.11388794957028832</v>
      </c>
      <c r="E73" s="3">
        <f t="shared" si="4"/>
        <v>0.17409161288511824</v>
      </c>
      <c r="F73" s="3">
        <f t="shared" si="4"/>
        <v>0.08734196154709359</v>
      </c>
      <c r="G73" s="3">
        <f t="shared" si="4"/>
        <v>0.24196047384526434</v>
      </c>
      <c r="H73" s="3">
        <f t="shared" si="4"/>
        <v>0.15390835385250975</v>
      </c>
      <c r="I73" s="3">
        <f t="shared" si="4"/>
        <v>0.4190787725384775</v>
      </c>
      <c r="J73" s="3">
        <f t="shared" si="4"/>
        <v>0.28471158754466563</v>
      </c>
      <c r="K73" s="3">
        <f t="shared" si="4"/>
        <v>0.5635782323151982</v>
      </c>
      <c r="L73" s="3">
        <f t="shared" si="4"/>
        <v>0.4457221572409313</v>
      </c>
      <c r="M73" s="3">
        <f t="shared" si="4"/>
        <v>0.22081602374068474</v>
      </c>
      <c r="N73" s="3">
        <f t="shared" si="4"/>
        <v>0.09690170419888125</v>
      </c>
      <c r="O73" s="3">
        <f t="shared" si="4"/>
        <v>0.04381921136239106</v>
      </c>
      <c r="P73" s="3">
        <f t="shared" si="4"/>
        <v>0.16686135032002225</v>
      </c>
      <c r="Q73" s="3">
        <f t="shared" si="4"/>
        <v>0.07519137042522102</v>
      </c>
      <c r="R73" s="3">
        <f t="shared" si="4"/>
        <v>0.037897375683622184</v>
      </c>
      <c r="S73" s="3">
        <f t="shared" si="4"/>
        <v>0.10381570127859581</v>
      </c>
      <c r="T73" s="3">
        <f t="shared" si="4"/>
        <v>0.058266565951690955</v>
      </c>
      <c r="U73" s="3">
        <f t="shared" si="4"/>
        <v>0.1914085016343789</v>
      </c>
      <c r="V73" s="3">
        <f t="shared" si="4"/>
        <v>0.025099555031950948</v>
      </c>
      <c r="W73" s="3">
        <f t="shared" si="4"/>
        <v>0.23932849062567146</v>
      </c>
      <c r="X73" s="3">
        <f t="shared" si="4"/>
        <v>0.39572556538354986</v>
      </c>
      <c r="Y73" s="3">
        <f t="shared" si="4"/>
        <v>0.10761241900643602</v>
      </c>
      <c r="Z73" s="3">
        <f t="shared" si="4"/>
        <v>0.05931522423411097</v>
      </c>
      <c r="AA73" s="3">
        <f t="shared" si="4"/>
        <v>0.18757966687032324</v>
      </c>
      <c r="AB73" s="3">
        <f t="shared" si="4"/>
        <v>0.06655691805009677</v>
      </c>
      <c r="AC73" s="3">
        <f t="shared" si="4"/>
        <v>0.017512843675702036</v>
      </c>
      <c r="AD73" s="3">
        <f t="shared" si="4"/>
        <v>0.058670116750026154</v>
      </c>
      <c r="AE73" s="3">
        <f t="shared" si="4"/>
        <v>0.1985730564186689</v>
      </c>
      <c r="AF73" s="3">
        <f t="shared" si="4"/>
        <v>0.05510662849393018</v>
      </c>
      <c r="AG73" s="3">
        <f t="shared" si="4"/>
        <v>0.5425255664430407</v>
      </c>
      <c r="AH73" s="3">
        <f t="shared" si="4"/>
        <v>0.20279860982075218</v>
      </c>
      <c r="AI73" s="3">
        <f t="shared" si="4"/>
        <v>1.0632227080113006</v>
      </c>
      <c r="AJ73" s="3">
        <f t="shared" si="4"/>
        <v>0.17695920136289892</v>
      </c>
      <c r="AK73" s="3">
        <f t="shared" si="4"/>
        <v>0.024135783245094983</v>
      </c>
      <c r="AL73" s="3">
        <f t="shared" si="4"/>
        <v>0.0937626066445054</v>
      </c>
      <c r="AM73" s="3">
        <f t="shared" si="4"/>
        <v>0.086563300754002</v>
      </c>
      <c r="AN73" s="3">
        <f t="shared" si="4"/>
        <v>0.06830539203407729</v>
      </c>
      <c r="AO73" s="3">
        <f t="shared" si="4"/>
        <v>0.18056267808935617</v>
      </c>
      <c r="AP73" s="3">
        <f t="shared" si="4"/>
        <v>0.47561858556412695</v>
      </c>
      <c r="AQ73" s="3">
        <f t="shared" si="4"/>
        <v>0.16774625798726425</v>
      </c>
      <c r="AR73" s="3">
        <f t="shared" si="4"/>
        <v>0.0161622798882948</v>
      </c>
      <c r="AS73" s="3">
        <f t="shared" si="4"/>
        <v>0.08094165820192105</v>
      </c>
      <c r="AT73" s="3">
        <f t="shared" si="4"/>
        <v>0.19332125445164977</v>
      </c>
      <c r="AU73" s="3">
        <f t="shared" si="4"/>
        <v>0.06806470983611182</v>
      </c>
      <c r="AV73" s="3">
        <f t="shared" si="4"/>
        <v>0.02332353854214744</v>
      </c>
      <c r="AW73" s="3">
        <f t="shared" si="4"/>
        <v>0.1965807800082362</v>
      </c>
      <c r="AX73" s="3">
        <f t="shared" si="4"/>
        <v>0.09562070408802262</v>
      </c>
      <c r="AY73" s="3">
        <f t="shared" si="4"/>
        <v>0.022506779683511544</v>
      </c>
      <c r="AZ73" s="3">
        <f t="shared" si="4"/>
        <v>0.07858417969023104</v>
      </c>
      <c r="BA73" s="3">
        <f t="shared" si="4"/>
        <v>0.044149037429472925</v>
      </c>
    </row>
    <row r="74" spans="1:53" ht="12.75">
      <c r="A74" t="s">
        <v>73</v>
      </c>
      <c r="B74" s="3">
        <f t="shared" si="0"/>
        <v>0.1446486543233063</v>
      </c>
      <c r="C74" s="3">
        <f t="shared" si="4"/>
        <v>0.018259090193609318</v>
      </c>
      <c r="D74" s="3">
        <f t="shared" si="4"/>
        <v>0.2453216616794166</v>
      </c>
      <c r="E74" s="3">
        <f t="shared" si="4"/>
        <v>0.43871788114992455</v>
      </c>
      <c r="F74" s="3">
        <f t="shared" si="4"/>
        <v>0.041370539388045184</v>
      </c>
      <c r="G74" s="3">
        <f t="shared" si="4"/>
        <v>0.4557262758517094</v>
      </c>
      <c r="H74" s="3">
        <f t="shared" si="4"/>
        <v>0.35475643073042995</v>
      </c>
      <c r="I74" s="3">
        <f t="shared" si="4"/>
        <v>0.06965070406819426</v>
      </c>
      <c r="J74" s="3">
        <f t="shared" si="4"/>
        <v>0.05193976518631955</v>
      </c>
      <c r="K74" s="3">
        <f t="shared" si="4"/>
        <v>0.0767403362240608</v>
      </c>
      <c r="L74" s="3">
        <f t="shared" si="4"/>
        <v>0.06997081410538532</v>
      </c>
      <c r="M74" s="3">
        <f t="shared" si="4"/>
        <v>0.04967963536833351</v>
      </c>
      <c r="N74" s="3">
        <f t="shared" si="4"/>
        <v>0.08220962298303726</v>
      </c>
      <c r="O74" s="3">
        <f t="shared" si="4"/>
        <v>0.14343643084408786</v>
      </c>
      <c r="P74" s="3">
        <f t="shared" si="4"/>
        <v>0.10285609655879767</v>
      </c>
      <c r="Q74" s="3">
        <f t="shared" si="4"/>
        <v>0.035539928147179045</v>
      </c>
      <c r="R74" s="3">
        <f t="shared" si="4"/>
        <v>0.03533443323432402</v>
      </c>
      <c r="S74" s="3">
        <f t="shared" si="4"/>
        <v>0.09723190366974184</v>
      </c>
      <c r="T74" s="3">
        <f t="shared" si="4"/>
        <v>0.016750091358511583</v>
      </c>
      <c r="U74" s="3">
        <f t="shared" si="4"/>
        <v>0.030163509493002425</v>
      </c>
      <c r="V74" s="3">
        <f t="shared" si="4"/>
        <v>0.014667552471796337</v>
      </c>
      <c r="W74" s="3">
        <f t="shared" si="4"/>
        <v>0.039856614366581916</v>
      </c>
      <c r="X74" s="3">
        <f t="shared" si="4"/>
        <v>0.05907926749268439</v>
      </c>
      <c r="Y74" s="3">
        <f t="shared" si="4"/>
        <v>0.0508932786661574</v>
      </c>
      <c r="Z74" s="3">
        <f t="shared" si="4"/>
        <v>0.06012831846624409</v>
      </c>
      <c r="AA74" s="3">
        <f t="shared" si="4"/>
        <v>0.015045745393646618</v>
      </c>
      <c r="AB74" s="3">
        <f t="shared" si="4"/>
        <v>0.03170568545136189</v>
      </c>
      <c r="AC74" s="3">
        <f t="shared" si="4"/>
        <v>0.18200056528799208</v>
      </c>
      <c r="AD74" s="3">
        <f t="shared" si="4"/>
        <v>0.08391462913649159</v>
      </c>
      <c r="AE74" s="3">
        <f t="shared" si="4"/>
        <v>0.25136906814288656</v>
      </c>
      <c r="AF74" s="3">
        <f t="shared" si="4"/>
        <v>0.02152476237795217</v>
      </c>
      <c r="AG74" s="3">
        <f t="shared" si="4"/>
        <v>0.09690588102467808</v>
      </c>
      <c r="AH74" s="3">
        <f t="shared" si="4"/>
        <v>0.6609508500609661</v>
      </c>
      <c r="AI74" s="3">
        <f t="shared" si="4"/>
        <v>0.1578903796425223</v>
      </c>
      <c r="AJ74" s="3">
        <f t="shared" si="4"/>
        <v>0.05240198759819627</v>
      </c>
      <c r="AK74" s="3">
        <f t="shared" si="4"/>
        <v>0.08673310495172844</v>
      </c>
      <c r="AL74" s="3">
        <f t="shared" si="4"/>
        <v>0.022029147883316863</v>
      </c>
      <c r="AM74" s="3">
        <f t="shared" si="4"/>
        <v>0.20494665648888585</v>
      </c>
      <c r="AN74" s="3">
        <f t="shared" si="4"/>
        <v>0.14850650274931396</v>
      </c>
      <c r="AO74" s="3">
        <f t="shared" si="4"/>
        <v>0.0280431956410256</v>
      </c>
      <c r="AP74" s="3">
        <f t="shared" si="4"/>
        <v>0.0896673627016204</v>
      </c>
      <c r="AQ74" s="3">
        <f t="shared" si="4"/>
        <v>0.023753667735789425</v>
      </c>
      <c r="AR74" s="3">
        <f t="shared" si="4"/>
        <v>0.17155862668312924</v>
      </c>
      <c r="AS74" s="3">
        <f t="shared" si="4"/>
        <v>0.023412440548308107</v>
      </c>
      <c r="AT74" s="3">
        <f t="shared" si="4"/>
        <v>0.2374037374195634</v>
      </c>
      <c r="AU74" s="3">
        <f t="shared" si="4"/>
        <v>0.13527861079927225</v>
      </c>
      <c r="AV74" s="3">
        <f t="shared" si="4"/>
        <v>0.015603775785239487</v>
      </c>
      <c r="AW74" s="3">
        <f t="shared" si="4"/>
        <v>0.036391813819706534</v>
      </c>
      <c r="AX74" s="3">
        <f t="shared" si="4"/>
        <v>0.13411669017314032</v>
      </c>
      <c r="AY74" s="3">
        <f t="shared" si="4"/>
        <v>0.008294881947240127</v>
      </c>
      <c r="AZ74" s="3">
        <f t="shared" si="4"/>
        <v>0.060555495998545775</v>
      </c>
      <c r="BA74" s="3">
        <f t="shared" si="4"/>
        <v>0.18125407568522142</v>
      </c>
    </row>
    <row r="75" spans="1:53" ht="12.75">
      <c r="A75" t="s">
        <v>74</v>
      </c>
      <c r="B75" s="3">
        <f t="shared" si="0"/>
        <v>0.04257984095950228</v>
      </c>
      <c r="C75" s="3">
        <f t="shared" si="4"/>
        <v>0.008027703447190305</v>
      </c>
      <c r="D75" s="3">
        <f t="shared" si="4"/>
        <v>0.059815099564227064</v>
      </c>
      <c r="E75" s="3">
        <f t="shared" si="4"/>
        <v>0.05693255723661334</v>
      </c>
      <c r="F75" s="3">
        <f t="shared" si="4"/>
        <v>0.012269020722675245</v>
      </c>
      <c r="G75" s="3">
        <f t="shared" si="4"/>
        <v>0.14363930565173563</v>
      </c>
      <c r="H75" s="3">
        <f t="shared" si="4"/>
        <v>0.045010056353241526</v>
      </c>
      <c r="I75" s="3">
        <f t="shared" si="4"/>
        <v>0.021993413721364884</v>
      </c>
      <c r="J75" s="3">
        <f t="shared" si="4"/>
        <v>0.019014803471158755</v>
      </c>
      <c r="K75" s="3">
        <f t="shared" si="4"/>
        <v>0.026221071602754262</v>
      </c>
      <c r="L75" s="3">
        <f t="shared" si="4"/>
        <v>0.028550194470434873</v>
      </c>
      <c r="M75" s="3">
        <f t="shared" si="4"/>
        <v>0.020240756283582156</v>
      </c>
      <c r="N75" s="3">
        <f t="shared" si="4"/>
        <v>0.802204142341505</v>
      </c>
      <c r="O75" s="3">
        <f t="shared" si="4"/>
        <v>0.019166074811063465</v>
      </c>
      <c r="P75" s="3">
        <f t="shared" si="4"/>
        <v>0.029687680289047048</v>
      </c>
      <c r="Q75" s="3">
        <f t="shared" si="4"/>
        <v>0.01154513167946307</v>
      </c>
      <c r="R75" s="3">
        <f t="shared" si="4"/>
        <v>0.009910044137286234</v>
      </c>
      <c r="S75" s="3">
        <f t="shared" si="4"/>
        <v>0.01878428131339695</v>
      </c>
      <c r="T75" s="3">
        <f t="shared" si="4"/>
        <v>0.009302857238996093</v>
      </c>
      <c r="U75" s="3">
        <f t="shared" si="4"/>
        <v>0.011232998342349568</v>
      </c>
      <c r="V75" s="3">
        <f t="shared" si="4"/>
        <v>0.007608302619060132</v>
      </c>
      <c r="W75" s="3">
        <f t="shared" si="4"/>
        <v>0.02248660715802893</v>
      </c>
      <c r="X75" s="3">
        <f t="shared" si="4"/>
        <v>0.021073862944604563</v>
      </c>
      <c r="Y75" s="3">
        <f t="shared" si="4"/>
        <v>0.012064262775943599</v>
      </c>
      <c r="Z75" s="3">
        <f t="shared" si="4"/>
        <v>0.01798970988594524</v>
      </c>
      <c r="AA75" s="3">
        <f t="shared" si="4"/>
        <v>0.00973755017299092</v>
      </c>
      <c r="AB75" s="3">
        <f t="shared" si="4"/>
        <v>0.009901324543435449</v>
      </c>
      <c r="AC75" s="3">
        <f t="shared" si="4"/>
        <v>0.013522575496428157</v>
      </c>
      <c r="AD75" s="3">
        <f t="shared" si="4"/>
        <v>0.014842838301301436</v>
      </c>
      <c r="AE75" s="3">
        <f t="shared" si="4"/>
        <v>0.08372296456361719</v>
      </c>
      <c r="AF75" s="3">
        <f t="shared" si="4"/>
        <v>0.010357780392398036</v>
      </c>
      <c r="AG75" s="3">
        <f t="shared" si="4"/>
        <v>0.03879087511215959</v>
      </c>
      <c r="AH75" s="3">
        <f t="shared" si="4"/>
        <v>0.05486392317731382</v>
      </c>
      <c r="AI75" s="3">
        <f t="shared" si="4"/>
        <v>0.04769067271092808</v>
      </c>
      <c r="AJ75" s="3">
        <f t="shared" si="4"/>
        <v>0.01581501427513131</v>
      </c>
      <c r="AK75" s="3">
        <f t="shared" si="4"/>
        <v>0.006228589224540642</v>
      </c>
      <c r="AL75" s="3">
        <f t="shared" si="4"/>
        <v>0.008482234870705374</v>
      </c>
      <c r="AM75" s="3">
        <f t="shared" si="4"/>
        <v>0.0172431081180553</v>
      </c>
      <c r="AN75" s="3">
        <f t="shared" si="4"/>
        <v>0.029724682797884726</v>
      </c>
      <c r="AO75" s="3">
        <f t="shared" si="4"/>
        <v>0.012352359984737465</v>
      </c>
      <c r="AP75" s="3">
        <f t="shared" si="4"/>
        <v>0.023752312034790935</v>
      </c>
      <c r="AQ75" s="3">
        <f t="shared" si="4"/>
        <v>0.011116616799750349</v>
      </c>
      <c r="AR75" s="3">
        <f t="shared" si="4"/>
        <v>0.008213617648149816</v>
      </c>
      <c r="AS75" s="3">
        <f t="shared" si="4"/>
        <v>0.010282490781351534</v>
      </c>
      <c r="AT75" s="3">
        <f t="shared" si="4"/>
        <v>0.037761691785177506</v>
      </c>
      <c r="AU75" s="3">
        <f t="shared" si="4"/>
        <v>0.027987133978664397</v>
      </c>
      <c r="AV75" s="3">
        <f t="shared" si="4"/>
        <v>0.009362265471143692</v>
      </c>
      <c r="AW75" s="3">
        <f t="shared" si="4"/>
        <v>0.02469444509194372</v>
      </c>
      <c r="AX75" s="3">
        <f t="shared" si="4"/>
        <v>0.04977841479671015</v>
      </c>
      <c r="AY75" s="3">
        <f t="shared" si="4"/>
        <v>0.004313338612564866</v>
      </c>
      <c r="AZ75" s="3">
        <f t="shared" si="4"/>
        <v>0.014318540925764518</v>
      </c>
      <c r="BA75" s="3">
        <f t="shared" si="4"/>
        <v>0.020454370552186997</v>
      </c>
    </row>
    <row r="76" spans="1:53" ht="12.75">
      <c r="A76" t="s">
        <v>75</v>
      </c>
      <c r="B76" s="3">
        <f t="shared" si="0"/>
        <v>0.016106066739523823</v>
      </c>
      <c r="C76" s="3">
        <f t="shared" si="4"/>
        <v>0.007870297497245396</v>
      </c>
      <c r="D76" s="3">
        <f t="shared" si="4"/>
        <v>0.020416887317922836</v>
      </c>
      <c r="E76" s="3">
        <f t="shared" si="4"/>
        <v>0.021322909146475524</v>
      </c>
      <c r="F76" s="3">
        <f t="shared" si="4"/>
        <v>0.006508565871175282</v>
      </c>
      <c r="G76" s="3">
        <f t="shared" si="4"/>
        <v>0.03904445393386233</v>
      </c>
      <c r="H76" s="3">
        <f t="shared" si="4"/>
        <v>0.018041220934976974</v>
      </c>
      <c r="I76" s="3">
        <f t="shared" si="4"/>
        <v>0.011980390918981138</v>
      </c>
      <c r="J76" s="3">
        <f t="shared" si="4"/>
        <v>0.006253190403266973</v>
      </c>
      <c r="K76" s="3">
        <f t="shared" si="4"/>
        <v>0.013110535801377131</v>
      </c>
      <c r="L76" s="3">
        <f t="shared" si="4"/>
        <v>0.010874476876970372</v>
      </c>
      <c r="M76" s="3">
        <f t="shared" si="4"/>
        <v>0.011824412843999715</v>
      </c>
      <c r="N76" s="3">
        <f t="shared" si="4"/>
        <v>0.4207878092043413</v>
      </c>
      <c r="O76" s="3">
        <f t="shared" si="4"/>
        <v>0.00834651644997925</v>
      </c>
      <c r="P76" s="3">
        <f t="shared" si="4"/>
        <v>0.012029670287994655</v>
      </c>
      <c r="Q76" s="3">
        <f t="shared" si="4"/>
        <v>0.007104696418131119</v>
      </c>
      <c r="R76" s="3">
        <f aca="true" t="shared" si="5" ref="C76:BA81">R18/R$3*100</f>
        <v>0.004134880484867704</v>
      </c>
      <c r="S76" s="3">
        <f t="shared" si="5"/>
        <v>0.005914258868970525</v>
      </c>
      <c r="T76" s="3">
        <f t="shared" si="5"/>
        <v>0.004577203694718823</v>
      </c>
      <c r="U76" s="3">
        <f t="shared" si="5"/>
        <v>0.00366974447837715</v>
      </c>
      <c r="V76" s="3">
        <f t="shared" si="5"/>
        <v>0.003764933254792642</v>
      </c>
      <c r="W76" s="3">
        <f t="shared" si="5"/>
        <v>0.0073633726210170294</v>
      </c>
      <c r="X76" s="3">
        <f t="shared" si="5"/>
        <v>0.012332462395833613</v>
      </c>
      <c r="Y76" s="3">
        <f t="shared" si="5"/>
        <v>0.005503879681769098</v>
      </c>
      <c r="Z76" s="3">
        <f t="shared" si="5"/>
        <v>0.005386749287881907</v>
      </c>
      <c r="AA76" s="3">
        <f t="shared" si="5"/>
        <v>0.003445053851816282</v>
      </c>
      <c r="AB76" s="3">
        <f t="shared" si="5"/>
        <v>0.0042715100467167364</v>
      </c>
      <c r="AC76" s="3">
        <f t="shared" si="5"/>
        <v>0.004987835224092353</v>
      </c>
      <c r="AD76" s="3">
        <f t="shared" si="5"/>
        <v>0.011044474169078628</v>
      </c>
      <c r="AE76" s="3">
        <f t="shared" si="5"/>
        <v>0.03287865374674029</v>
      </c>
      <c r="AF76" s="3">
        <f t="shared" si="5"/>
        <v>0.003317726531939996</v>
      </c>
      <c r="AG76" s="3">
        <f t="shared" si="5"/>
        <v>0.013714666016982893</v>
      </c>
      <c r="AH76" s="3">
        <f t="shared" si="5"/>
        <v>0.02809164803968674</v>
      </c>
      <c r="AI76" s="3">
        <f t="shared" si="5"/>
        <v>0.01890763908141546</v>
      </c>
      <c r="AJ76" s="3">
        <f t="shared" si="5"/>
        <v>0.010162357955268977</v>
      </c>
      <c r="AK76" s="3">
        <f t="shared" si="5"/>
        <v>0.0018685767673621925</v>
      </c>
      <c r="AL76" s="3">
        <f t="shared" si="5"/>
        <v>0.0036377601262734365</v>
      </c>
      <c r="AM76" s="3">
        <f t="shared" si="5"/>
        <v>0.007882563711110995</v>
      </c>
      <c r="AN76" s="3">
        <f t="shared" si="5"/>
        <v>0.016893674195847957</v>
      </c>
      <c r="AO76" s="3">
        <f t="shared" si="5"/>
        <v>0.005911544725721424</v>
      </c>
      <c r="AP76" s="3">
        <f t="shared" si="5"/>
        <v>0.023561530412021532</v>
      </c>
      <c r="AQ76" s="3">
        <f t="shared" si="5"/>
        <v>0.00892320361953055</v>
      </c>
      <c r="AR76" s="3">
        <f t="shared" si="5"/>
        <v>0.005564063568101488</v>
      </c>
      <c r="AS76" s="3">
        <f t="shared" si="5"/>
        <v>0.006942878390827105</v>
      </c>
      <c r="AT76" s="3">
        <f t="shared" si="5"/>
        <v>0.017633952336055077</v>
      </c>
      <c r="AU76" s="3">
        <f t="shared" si="5"/>
        <v>0.015180221470027571</v>
      </c>
      <c r="AV76" s="3">
        <f t="shared" si="5"/>
        <v>0.0034492556998950443</v>
      </c>
      <c r="AW76" s="3">
        <f t="shared" si="5"/>
        <v>0.007996027415354774</v>
      </c>
      <c r="AX76" s="3">
        <f t="shared" si="5"/>
        <v>0.019918152341969225</v>
      </c>
      <c r="AY76" s="3">
        <f t="shared" si="5"/>
        <v>0.003594448843804055</v>
      </c>
      <c r="AZ76" s="3">
        <f t="shared" si="5"/>
        <v>0.005294877113173337</v>
      </c>
      <c r="BA76" s="3">
        <f t="shared" si="5"/>
        <v>0.007695703772109959</v>
      </c>
    </row>
    <row r="77" spans="1:53" ht="12.75">
      <c r="A77" t="s">
        <v>76</v>
      </c>
      <c r="B77" s="3">
        <f t="shared" si="0"/>
        <v>5.291451263214741</v>
      </c>
      <c r="C77" s="3">
        <f t="shared" si="5"/>
        <v>0.5930831328281352</v>
      </c>
      <c r="D77" s="3">
        <f t="shared" si="5"/>
        <v>1.3811705256710458</v>
      </c>
      <c r="E77" s="3">
        <f t="shared" si="5"/>
        <v>11.512304916821163</v>
      </c>
      <c r="F77" s="3">
        <f t="shared" si="5"/>
        <v>1.461808932445575</v>
      </c>
      <c r="G77" s="3">
        <f t="shared" si="5"/>
        <v>16.564177804398533</v>
      </c>
      <c r="H77" s="3">
        <f t="shared" si="5"/>
        <v>7.077436128614376</v>
      </c>
      <c r="I77" s="3">
        <f t="shared" si="5"/>
        <v>4.0833165715527375</v>
      </c>
      <c r="J77" s="3">
        <f t="shared" si="5"/>
        <v>1.8925472179683513</v>
      </c>
      <c r="K77" s="3">
        <f t="shared" si="5"/>
        <v>3.5450888806923766</v>
      </c>
      <c r="L77" s="3">
        <f t="shared" si="5"/>
        <v>2.80379427892395</v>
      </c>
      <c r="M77" s="3">
        <f t="shared" si="5"/>
        <v>2.2600019813220693</v>
      </c>
      <c r="N77" s="3">
        <f t="shared" si="5"/>
        <v>1.0778044748117475</v>
      </c>
      <c r="O77" s="3">
        <f t="shared" si="5"/>
        <v>4.138481073114711</v>
      </c>
      <c r="P77" s="3">
        <f t="shared" si="5"/>
        <v>5.710735707741174</v>
      </c>
      <c r="Q77" s="3">
        <f t="shared" si="5"/>
        <v>1.5042056678044595</v>
      </c>
      <c r="R77" s="3">
        <f t="shared" si="5"/>
        <v>1.2068725130915101</v>
      </c>
      <c r="S77" s="3">
        <f t="shared" si="5"/>
        <v>3.2825252620686216</v>
      </c>
      <c r="T77" s="3">
        <f t="shared" si="5"/>
        <v>0.46457380419316396</v>
      </c>
      <c r="U77" s="3">
        <f t="shared" si="5"/>
        <v>0.5906274726022248</v>
      </c>
      <c r="V77" s="3">
        <f t="shared" si="5"/>
        <v>0.16275492716030693</v>
      </c>
      <c r="W77" s="3">
        <f t="shared" si="5"/>
        <v>1.6264746097695717</v>
      </c>
      <c r="X77" s="3">
        <f t="shared" si="5"/>
        <v>3.041975890429773</v>
      </c>
      <c r="Y77" s="3">
        <f t="shared" si="5"/>
        <v>1.18818398534016</v>
      </c>
      <c r="Z77" s="3">
        <f t="shared" si="5"/>
        <v>1.2354763583704698</v>
      </c>
      <c r="AA77" s="3">
        <f t="shared" si="5"/>
        <v>0.4390685980529118</v>
      </c>
      <c r="AB77" s="3">
        <f t="shared" si="5"/>
        <v>0.7244766998063165</v>
      </c>
      <c r="AC77" s="3">
        <f t="shared" si="5"/>
        <v>0.5260503549676068</v>
      </c>
      <c r="AD77" s="3">
        <f t="shared" si="5"/>
        <v>2.718343118503702</v>
      </c>
      <c r="AE77" s="3">
        <f t="shared" si="5"/>
        <v>7.835178357938943</v>
      </c>
      <c r="AF77" s="3">
        <f t="shared" si="5"/>
        <v>0.4989537023400492</v>
      </c>
      <c r="AG77" s="3">
        <f t="shared" si="5"/>
        <v>5.127038927546394</v>
      </c>
      <c r="AH77" s="3">
        <f t="shared" si="5"/>
        <v>16.86999669057297</v>
      </c>
      <c r="AI77" s="3">
        <f t="shared" si="5"/>
        <v>6.673780042291351</v>
      </c>
      <c r="AJ77" s="3">
        <f t="shared" si="5"/>
        <v>2.206573405705555</v>
      </c>
      <c r="AK77" s="3">
        <f t="shared" si="5"/>
        <v>0.3516038617253192</v>
      </c>
      <c r="AL77" s="3">
        <f t="shared" si="5"/>
        <v>0.6618785639919881</v>
      </c>
      <c r="AM77" s="3">
        <f t="shared" si="5"/>
        <v>2.335093579362057</v>
      </c>
      <c r="AN77" s="3">
        <f t="shared" si="5"/>
        <v>4.100135646266337</v>
      </c>
      <c r="AO77" s="3">
        <f t="shared" si="5"/>
        <v>1.4278171889806852</v>
      </c>
      <c r="AP77" s="3">
        <f t="shared" si="5"/>
        <v>4.216750817260777</v>
      </c>
      <c r="AQ77" s="3">
        <f t="shared" si="5"/>
        <v>0.9137559907597484</v>
      </c>
      <c r="AR77" s="3">
        <f t="shared" si="5"/>
        <v>0.44605242937613604</v>
      </c>
      <c r="AS77" s="3">
        <f t="shared" si="5"/>
        <v>0.9009219615195799</v>
      </c>
      <c r="AT77" s="3">
        <f t="shared" si="5"/>
        <v>11.596316292774443</v>
      </c>
      <c r="AU77" s="3">
        <f t="shared" si="5"/>
        <v>4.095390899658736</v>
      </c>
      <c r="AV77" s="3">
        <f t="shared" si="5"/>
        <v>0.14552574048128614</v>
      </c>
      <c r="AW77" s="3">
        <f t="shared" si="5"/>
        <v>1.7971989887709496</v>
      </c>
      <c r="AX77" s="3">
        <f t="shared" si="5"/>
        <v>3.6805148723617993</v>
      </c>
      <c r="AY77" s="3">
        <f t="shared" si="5"/>
        <v>0.10855235508288245</v>
      </c>
      <c r="AZ77" s="3">
        <f t="shared" si="5"/>
        <v>1.5139806196311298</v>
      </c>
      <c r="BA77" s="3">
        <f t="shared" si="5"/>
        <v>2.3951865398090657</v>
      </c>
    </row>
    <row r="78" spans="1:53" ht="12.75">
      <c r="A78" t="s">
        <v>77</v>
      </c>
      <c r="B78" s="3">
        <f t="shared" si="0"/>
        <v>0.790301661875604</v>
      </c>
      <c r="C78" s="3">
        <f t="shared" si="5"/>
        <v>0.11452407186705943</v>
      </c>
      <c r="D78" s="3">
        <f t="shared" si="5"/>
        <v>0.5888995935763368</v>
      </c>
      <c r="E78" s="3">
        <f t="shared" si="5"/>
        <v>1.3673559124879742</v>
      </c>
      <c r="F78" s="3">
        <f t="shared" si="5"/>
        <v>0.20124186429266103</v>
      </c>
      <c r="G78" s="3">
        <f t="shared" si="5"/>
        <v>2.0800021303953087</v>
      </c>
      <c r="H78" s="3">
        <f t="shared" si="5"/>
        <v>1.1500348386205812</v>
      </c>
      <c r="I78" s="3">
        <f t="shared" si="5"/>
        <v>0.6445920133663576</v>
      </c>
      <c r="J78" s="3">
        <f t="shared" si="5"/>
        <v>0.35872894333843797</v>
      </c>
      <c r="K78" s="3">
        <f t="shared" si="5"/>
        <v>0.675105190198913</v>
      </c>
      <c r="L78" s="3">
        <f t="shared" si="5"/>
        <v>0.8719666122275421</v>
      </c>
      <c r="M78" s="3">
        <f t="shared" si="5"/>
        <v>0.32766327492504993</v>
      </c>
      <c r="N78" s="3">
        <f t="shared" si="5"/>
        <v>3.354664364357011</v>
      </c>
      <c r="O78" s="3">
        <f t="shared" si="5"/>
        <v>0.5678722488374771</v>
      </c>
      <c r="P78" s="3">
        <f t="shared" si="5"/>
        <v>0.652372079473445</v>
      </c>
      <c r="Q78" s="3">
        <f t="shared" si="5"/>
        <v>0.2394052448118859</v>
      </c>
      <c r="R78" s="3">
        <f t="shared" si="5"/>
        <v>0.2154922011369896</v>
      </c>
      <c r="S78" s="3">
        <f t="shared" si="5"/>
        <v>0.5203059940827653</v>
      </c>
      <c r="T78" s="3">
        <f t="shared" si="5"/>
        <v>0.11611252399629964</v>
      </c>
      <c r="U78" s="3">
        <f t="shared" si="5"/>
        <v>0.20150029894991603</v>
      </c>
      <c r="V78" s="3">
        <f t="shared" si="5"/>
        <v>0.07184747627895958</v>
      </c>
      <c r="W78" s="3">
        <f t="shared" si="5"/>
        <v>0.38971121607798076</v>
      </c>
      <c r="X78" s="3">
        <f t="shared" si="5"/>
        <v>0.5617649249964208</v>
      </c>
      <c r="Y78" s="3">
        <f t="shared" si="5"/>
        <v>0.29108178302357995</v>
      </c>
      <c r="Z78" s="3">
        <f t="shared" si="5"/>
        <v>0.2528316514817931</v>
      </c>
      <c r="AA78" s="3">
        <f t="shared" si="5"/>
        <v>0.09663727590451998</v>
      </c>
      <c r="AB78" s="3">
        <f t="shared" si="5"/>
        <v>0.18151236834500076</v>
      </c>
      <c r="AC78" s="3">
        <f t="shared" si="5"/>
        <v>0.21746961577042656</v>
      </c>
      <c r="AD78" s="3">
        <f t="shared" si="5"/>
        <v>0.36563637500489404</v>
      </c>
      <c r="AE78" s="3">
        <f t="shared" si="5"/>
        <v>1.3610361429986233</v>
      </c>
      <c r="AF78" s="3">
        <f t="shared" si="5"/>
        <v>0.13011961617950032</v>
      </c>
      <c r="AG78" s="3">
        <f t="shared" si="5"/>
        <v>0.9515411172580176</v>
      </c>
      <c r="AH78" s="3">
        <f t="shared" si="5"/>
        <v>2.2283108838369126</v>
      </c>
      <c r="AI78" s="3">
        <f t="shared" si="5"/>
        <v>1.1807578200714706</v>
      </c>
      <c r="AJ78" s="3">
        <f t="shared" si="5"/>
        <v>0.289403580156468</v>
      </c>
      <c r="AK78" s="3">
        <f t="shared" si="5"/>
        <v>0.11398318280909374</v>
      </c>
      <c r="AL78" s="3">
        <f t="shared" si="5"/>
        <v>0.1771756536077244</v>
      </c>
      <c r="AM78" s="3">
        <f t="shared" si="5"/>
        <v>0.4560294946986861</v>
      </c>
      <c r="AN78" s="3">
        <f t="shared" si="5"/>
        <v>0.6433625543235384</v>
      </c>
      <c r="AO78" s="3">
        <f t="shared" si="5"/>
        <v>0.23717019728111285</v>
      </c>
      <c r="AP78" s="3">
        <f t="shared" si="5"/>
        <v>0.7092306826452635</v>
      </c>
      <c r="AQ78" s="3">
        <f t="shared" si="5"/>
        <v>0.1660014975029985</v>
      </c>
      <c r="AR78" s="3">
        <f t="shared" si="5"/>
        <v>0.15844333398689</v>
      </c>
      <c r="AS78" s="3">
        <f t="shared" si="5"/>
        <v>0.1456246771341837</v>
      </c>
      <c r="AT78" s="3">
        <f t="shared" si="5"/>
        <v>1.3623079424242104</v>
      </c>
      <c r="AU78" s="3">
        <f t="shared" si="5"/>
        <v>0.7114105560304661</v>
      </c>
      <c r="AV78" s="3">
        <f t="shared" si="5"/>
        <v>0.08639564276879967</v>
      </c>
      <c r="AW78" s="3">
        <f t="shared" si="5"/>
        <v>0.41035443168517693</v>
      </c>
      <c r="AX78" s="3">
        <f t="shared" si="5"/>
        <v>0.6378050263983382</v>
      </c>
      <c r="AY78" s="3">
        <f t="shared" si="5"/>
        <v>0.04451586645018868</v>
      </c>
      <c r="AZ78" s="3">
        <f t="shared" si="5"/>
        <v>0.2791742601854139</v>
      </c>
      <c r="BA78" s="3">
        <f t="shared" si="5"/>
        <v>0.5506478567464995</v>
      </c>
    </row>
    <row r="79" spans="1:53" ht="12.75">
      <c r="A79" s="4" t="s">
        <v>135</v>
      </c>
      <c r="B79" s="3">
        <f t="shared" si="0"/>
        <v>87.45448835102411</v>
      </c>
      <c r="C79" s="3">
        <f t="shared" si="5"/>
        <v>98.29484383081109</v>
      </c>
      <c r="D79" s="3">
        <f t="shared" si="5"/>
        <v>95.87642678950827</v>
      </c>
      <c r="E79" s="3">
        <f t="shared" si="5"/>
        <v>74.74741903141758</v>
      </c>
      <c r="F79" s="3">
        <f t="shared" si="5"/>
        <v>96.75072940824418</v>
      </c>
      <c r="G79" s="3">
        <f t="shared" si="5"/>
        <v>67.62319920188116</v>
      </c>
      <c r="H79" s="3">
        <f t="shared" si="5"/>
        <v>82.89801525645619</v>
      </c>
      <c r="I79" s="3">
        <f t="shared" si="5"/>
        <v>90.5941304893608</v>
      </c>
      <c r="J79" s="3">
        <f t="shared" si="5"/>
        <v>95.24285349668197</v>
      </c>
      <c r="K79" s="3">
        <f t="shared" si="5"/>
        <v>92.14189445494259</v>
      </c>
      <c r="L79" s="3">
        <f t="shared" si="5"/>
        <v>83.21454416858367</v>
      </c>
      <c r="M79" s="3">
        <f t="shared" si="5"/>
        <v>94.68357052804187</v>
      </c>
      <c r="N79" s="3">
        <f t="shared" si="5"/>
        <v>92.76134364860503</v>
      </c>
      <c r="O79" s="3">
        <f t="shared" si="5"/>
        <v>92.14113650186675</v>
      </c>
      <c r="P79" s="3">
        <f t="shared" si="5"/>
        <v>87.67834851790678</v>
      </c>
      <c r="Q79" s="3">
        <f t="shared" si="5"/>
        <v>96.47172881768478</v>
      </c>
      <c r="R79" s="3">
        <f t="shared" si="5"/>
        <v>97.18168596505376</v>
      </c>
      <c r="S79" s="3">
        <f t="shared" si="5"/>
        <v>92.99766628552554</v>
      </c>
      <c r="T79" s="3">
        <f t="shared" si="5"/>
        <v>98.51701074455269</v>
      </c>
      <c r="U79" s="3">
        <f t="shared" si="5"/>
        <v>97.58920164261343</v>
      </c>
      <c r="V79" s="3">
        <f t="shared" si="5"/>
        <v>99.26583801531544</v>
      </c>
      <c r="W79" s="3">
        <f t="shared" si="5"/>
        <v>95.69684504027765</v>
      </c>
      <c r="X79" s="3">
        <f t="shared" si="5"/>
        <v>93.24740195338013</v>
      </c>
      <c r="Y79" s="3">
        <f t="shared" si="5"/>
        <v>96.74116994571787</v>
      </c>
      <c r="Z79" s="3">
        <f t="shared" si="5"/>
        <v>97.08542307020723</v>
      </c>
      <c r="AA79" s="3">
        <f t="shared" si="5"/>
        <v>98.60900677691308</v>
      </c>
      <c r="AB79" s="3">
        <f t="shared" si="5"/>
        <v>97.88047314033376</v>
      </c>
      <c r="AC79" s="3">
        <f t="shared" si="5"/>
        <v>97.99588780695969</v>
      </c>
      <c r="AD79" s="3">
        <f t="shared" si="5"/>
        <v>94.48214564330556</v>
      </c>
      <c r="AE79" s="3">
        <f t="shared" si="5"/>
        <v>80.28431778294784</v>
      </c>
      <c r="AF79" s="3">
        <f t="shared" si="5"/>
        <v>98.34202685578248</v>
      </c>
      <c r="AG79" s="3">
        <f t="shared" si="5"/>
        <v>86.72278904490543</v>
      </c>
      <c r="AH79" s="3">
        <f t="shared" si="5"/>
        <v>57.92376883267383</v>
      </c>
      <c r="AI79" s="3">
        <f t="shared" si="5"/>
        <v>84.88873344481533</v>
      </c>
      <c r="AJ79" s="3">
        <f t="shared" si="5"/>
        <v>95.2919833034198</v>
      </c>
      <c r="AK79" s="3">
        <f t="shared" si="5"/>
        <v>98.78760510744317</v>
      </c>
      <c r="AL79" s="3">
        <f t="shared" si="5"/>
        <v>98.08755110920855</v>
      </c>
      <c r="AM79" s="3">
        <f t="shared" si="5"/>
        <v>94.8037676336138</v>
      </c>
      <c r="AN79" s="3">
        <f t="shared" si="5"/>
        <v>91.95317471011127</v>
      </c>
      <c r="AO79" s="3">
        <f t="shared" si="5"/>
        <v>96.79108975499986</v>
      </c>
      <c r="AP79" s="3">
        <f t="shared" si="5"/>
        <v>91.33660651004132</v>
      </c>
      <c r="AQ79" s="3">
        <f t="shared" si="5"/>
        <v>97.63021645997071</v>
      </c>
      <c r="AR79" s="3">
        <f t="shared" si="5"/>
        <v>98.55559559326166</v>
      </c>
      <c r="AS79" s="3">
        <f t="shared" si="5"/>
        <v>97.82331095148545</v>
      </c>
      <c r="AT79" s="3">
        <f t="shared" si="5"/>
        <v>68.01398630910876</v>
      </c>
      <c r="AU79" s="3">
        <f t="shared" si="5"/>
        <v>90.974306019831</v>
      </c>
      <c r="AV79" s="3">
        <f t="shared" si="5"/>
        <v>99.09596650608465</v>
      </c>
      <c r="AW79" s="3">
        <f t="shared" si="5"/>
        <v>95.34450375537807</v>
      </c>
      <c r="AX79" s="3">
        <f t="shared" si="5"/>
        <v>92.50933260447147</v>
      </c>
      <c r="AY79" s="3">
        <f t="shared" si="5"/>
        <v>99.32098096379892</v>
      </c>
      <c r="AZ79" s="3">
        <f t="shared" si="5"/>
        <v>96.40319370580805</v>
      </c>
      <c r="BA79" s="3">
        <f t="shared" si="5"/>
        <v>93.58644098002762</v>
      </c>
    </row>
    <row r="80" spans="1:53" ht="12.75">
      <c r="A80" t="s">
        <v>70</v>
      </c>
      <c r="B80" s="3">
        <f t="shared" si="0"/>
        <v>85.81916931512788</v>
      </c>
      <c r="C80" s="3">
        <f t="shared" si="5"/>
        <v>97.41593397944727</v>
      </c>
      <c r="D80" s="3">
        <f t="shared" si="5"/>
        <v>91.01880267716435</v>
      </c>
      <c r="E80" s="3">
        <f t="shared" si="5"/>
        <v>73.25886947261078</v>
      </c>
      <c r="F80" s="3">
        <f t="shared" si="5"/>
        <v>95.61494725817312</v>
      </c>
      <c r="G80" s="3">
        <f t="shared" si="5"/>
        <v>64.9569132272513</v>
      </c>
      <c r="H80" s="3">
        <f t="shared" si="5"/>
        <v>81.20732501468754</v>
      </c>
      <c r="I80" s="3">
        <f t="shared" si="5"/>
        <v>89.04090804315878</v>
      </c>
      <c r="J80" s="3">
        <f t="shared" si="5"/>
        <v>93.93836140888209</v>
      </c>
      <c r="K80" s="3">
        <f t="shared" si="5"/>
        <v>90.4665427866706</v>
      </c>
      <c r="L80" s="3">
        <f t="shared" si="5"/>
        <v>81.73194877508216</v>
      </c>
      <c r="M80" s="3">
        <f t="shared" si="5"/>
        <v>93.61639283826585</v>
      </c>
      <c r="N80" s="3">
        <f t="shared" si="5"/>
        <v>74.70989330082367</v>
      </c>
      <c r="O80" s="3">
        <f t="shared" si="5"/>
        <v>90.72987967878277</v>
      </c>
      <c r="P80" s="3">
        <f t="shared" si="5"/>
        <v>86.43837455159485</v>
      </c>
      <c r="Q80" s="3">
        <f t="shared" si="5"/>
        <v>95.46662807325403</v>
      </c>
      <c r="R80" s="3">
        <f t="shared" si="5"/>
        <v>96.31124236414013</v>
      </c>
      <c r="S80" s="3">
        <f t="shared" si="5"/>
        <v>91.41651335469409</v>
      </c>
      <c r="T80" s="3">
        <f t="shared" si="5"/>
        <v>97.58301377441413</v>
      </c>
      <c r="U80" s="3">
        <f t="shared" si="5"/>
        <v>96.7107006168751</v>
      </c>
      <c r="V80" s="3">
        <f t="shared" si="5"/>
        <v>98.345704015066</v>
      </c>
      <c r="W80" s="3">
        <f t="shared" si="5"/>
        <v>94.13078784688565</v>
      </c>
      <c r="X80" s="3">
        <f t="shared" si="5"/>
        <v>91.50954852319944</v>
      </c>
      <c r="Y80" s="3">
        <f t="shared" si="5"/>
        <v>95.09617400872813</v>
      </c>
      <c r="Z80" s="3">
        <f t="shared" si="5"/>
        <v>95.65632864781006</v>
      </c>
      <c r="AA80" s="3">
        <f t="shared" si="5"/>
        <v>98.00183361233582</v>
      </c>
      <c r="AB80" s="3">
        <f t="shared" si="5"/>
        <v>96.59535627878913</v>
      </c>
      <c r="AC80" s="3">
        <f t="shared" si="5"/>
        <v>96.46983190995296</v>
      </c>
      <c r="AD80" s="3">
        <f t="shared" si="5"/>
        <v>93.44805561740071</v>
      </c>
      <c r="AE80" s="3">
        <f t="shared" si="5"/>
        <v>77.82062067091469</v>
      </c>
      <c r="AF80" s="3">
        <f t="shared" si="5"/>
        <v>97.40286748676552</v>
      </c>
      <c r="AG80" s="3">
        <f t="shared" si="5"/>
        <v>85.1339675673106</v>
      </c>
      <c r="AH80" s="3">
        <f t="shared" si="5"/>
        <v>56.50582778005614</v>
      </c>
      <c r="AI80" s="3">
        <f t="shared" si="5"/>
        <v>82.95941650224802</v>
      </c>
      <c r="AJ80" s="3">
        <f t="shared" si="5"/>
        <v>94.2985444844796</v>
      </c>
      <c r="AK80" s="3">
        <f t="shared" si="5"/>
        <v>97.74961071317347</v>
      </c>
      <c r="AL80" s="3">
        <f t="shared" si="5"/>
        <v>96.87405422640785</v>
      </c>
      <c r="AM80" s="3">
        <f t="shared" si="5"/>
        <v>90.73934970008584</v>
      </c>
      <c r="AN80" s="3">
        <f t="shared" si="5"/>
        <v>89.53507030311285</v>
      </c>
      <c r="AO80" s="3">
        <f t="shared" si="5"/>
        <v>95.87018345493799</v>
      </c>
      <c r="AP80" s="3">
        <f t="shared" si="5"/>
        <v>89.35095138025734</v>
      </c>
      <c r="AQ80" s="3">
        <f t="shared" si="5"/>
        <v>96.80045822395347</v>
      </c>
      <c r="AR80" s="3">
        <f t="shared" si="5"/>
        <v>97.3685953654</v>
      </c>
      <c r="AS80" s="3">
        <f t="shared" si="5"/>
        <v>96.85967458465329</v>
      </c>
      <c r="AT80" s="3">
        <f t="shared" si="5"/>
        <v>66.90824589891913</v>
      </c>
      <c r="AU80" s="3">
        <f t="shared" si="5"/>
        <v>89.57235211486457</v>
      </c>
      <c r="AV80" s="3">
        <f t="shared" si="5"/>
        <v>97.97758640796154</v>
      </c>
      <c r="AW80" s="3">
        <f t="shared" si="5"/>
        <v>93.73368566712085</v>
      </c>
      <c r="AX80" s="3">
        <f t="shared" si="5"/>
        <v>89.52456184730514</v>
      </c>
      <c r="AY80" s="3">
        <f t="shared" si="5"/>
        <v>98.4924328556956</v>
      </c>
      <c r="AZ80" s="3">
        <f t="shared" si="5"/>
        <v>95.43518203470568</v>
      </c>
      <c r="BA80" s="3">
        <f t="shared" si="5"/>
        <v>92.33811682078326</v>
      </c>
    </row>
    <row r="81" spans="1:53" ht="12.75">
      <c r="A81" t="s">
        <v>71</v>
      </c>
      <c r="B81" s="3">
        <f t="shared" si="0"/>
        <v>69.13206465171194</v>
      </c>
      <c r="C81" s="3">
        <f t="shared" si="5"/>
        <v>70.28892986440601</v>
      </c>
      <c r="D81" s="3">
        <f t="shared" si="5"/>
        <v>67.59712377099909</v>
      </c>
      <c r="E81" s="3">
        <f t="shared" si="5"/>
        <v>63.81782985020169</v>
      </c>
      <c r="F81" s="3">
        <f t="shared" si="5"/>
        <v>78.55670681529139</v>
      </c>
      <c r="G81" s="3">
        <f t="shared" si="5"/>
        <v>46.6962516851852</v>
      </c>
      <c r="H81" s="3">
        <f t="shared" si="5"/>
        <v>74.46374446935445</v>
      </c>
      <c r="I81" s="3">
        <f t="shared" si="5"/>
        <v>77.48626145734995</v>
      </c>
      <c r="J81" s="3">
        <f t="shared" si="5"/>
        <v>72.48251659009699</v>
      </c>
      <c r="K81" s="3">
        <f t="shared" si="5"/>
        <v>27.825451570554787</v>
      </c>
      <c r="L81" s="3">
        <f t="shared" si="5"/>
        <v>65.43775275494048</v>
      </c>
      <c r="M81" s="3">
        <f t="shared" si="5"/>
        <v>62.64814566210788</v>
      </c>
      <c r="N81" s="3">
        <f t="shared" si="5"/>
        <v>22.871030765052986</v>
      </c>
      <c r="O81" s="3">
        <f t="shared" si="5"/>
        <v>88.04732474827138</v>
      </c>
      <c r="P81" s="3">
        <f t="shared" si="5"/>
        <v>67.83107540823781</v>
      </c>
      <c r="Q81" s="3">
        <f t="shared" si="5"/>
        <v>85.83810337497749</v>
      </c>
      <c r="R81" s="3">
        <f aca="true" t="shared" si="6" ref="C81:BA86">R23/R$3*100</f>
        <v>92.6194091973411</v>
      </c>
      <c r="S81" s="3">
        <f t="shared" si="6"/>
        <v>83.09708534907891</v>
      </c>
      <c r="T81" s="3">
        <f t="shared" si="6"/>
        <v>89.26816450915427</v>
      </c>
      <c r="U81" s="3">
        <f t="shared" si="6"/>
        <v>62.52866428461464</v>
      </c>
      <c r="V81" s="3">
        <f t="shared" si="6"/>
        <v>96.4997101785755</v>
      </c>
      <c r="W81" s="3">
        <f t="shared" si="6"/>
        <v>62.051462044835006</v>
      </c>
      <c r="X81" s="3">
        <f t="shared" si="6"/>
        <v>81.87556435190704</v>
      </c>
      <c r="Y81" s="3">
        <f t="shared" si="6"/>
        <v>78.55043505804329</v>
      </c>
      <c r="Z81" s="3">
        <f t="shared" si="6"/>
        <v>88.1626489309132</v>
      </c>
      <c r="AA81" s="3">
        <f t="shared" si="6"/>
        <v>60.742205214124155</v>
      </c>
      <c r="AB81" s="3">
        <f t="shared" si="6"/>
        <v>83.75866432919152</v>
      </c>
      <c r="AC81" s="3">
        <f t="shared" si="6"/>
        <v>89.53973364959903</v>
      </c>
      <c r="AD81" s="3">
        <f t="shared" si="6"/>
        <v>87.33280623726452</v>
      </c>
      <c r="AE81" s="3">
        <f t="shared" si="6"/>
        <v>65.20687779399746</v>
      </c>
      <c r="AF81" s="3">
        <f t="shared" si="6"/>
        <v>95.10157907598888</v>
      </c>
      <c r="AG81" s="3">
        <f t="shared" si="6"/>
        <v>66.0444241088141</v>
      </c>
      <c r="AH81" s="3">
        <f t="shared" si="6"/>
        <v>44.72096912337566</v>
      </c>
      <c r="AI81" s="3">
        <f t="shared" si="6"/>
        <v>61.97669564977277</v>
      </c>
      <c r="AJ81" s="3">
        <f t="shared" si="6"/>
        <v>70.15698109888385</v>
      </c>
      <c r="AK81" s="3">
        <f t="shared" si="6"/>
        <v>91.73917782622236</v>
      </c>
      <c r="AL81" s="3">
        <f t="shared" si="6"/>
        <v>84.01297790743354</v>
      </c>
      <c r="AM81" s="3">
        <f t="shared" si="6"/>
        <v>74.08357951854924</v>
      </c>
      <c r="AN81" s="3">
        <f t="shared" si="6"/>
        <v>83.52185757931186</v>
      </c>
      <c r="AO81" s="3">
        <f t="shared" si="6"/>
        <v>84.05186558091839</v>
      </c>
      <c r="AP81" s="3">
        <f t="shared" si="6"/>
        <v>81.88662038940437</v>
      </c>
      <c r="AQ81" s="3">
        <f t="shared" si="6"/>
        <v>66.1087504224813</v>
      </c>
      <c r="AR81" s="3">
        <f t="shared" si="6"/>
        <v>88.04269491444589</v>
      </c>
      <c r="AS81" s="3">
        <f t="shared" si="6"/>
        <v>79.20031399387234</v>
      </c>
      <c r="AT81" s="3">
        <f t="shared" si="6"/>
        <v>52.43337512025329</v>
      </c>
      <c r="AU81" s="3">
        <f t="shared" si="6"/>
        <v>85.27187149741017</v>
      </c>
      <c r="AV81" s="3">
        <f t="shared" si="6"/>
        <v>96.15720064977408</v>
      </c>
      <c r="AW81" s="3">
        <f t="shared" si="6"/>
        <v>70.15082965848063</v>
      </c>
      <c r="AX81" s="3">
        <f t="shared" si="6"/>
        <v>78.93441617503272</v>
      </c>
      <c r="AY81" s="3">
        <f t="shared" si="6"/>
        <v>94.55977402529608</v>
      </c>
      <c r="AZ81" s="3">
        <f t="shared" si="6"/>
        <v>87.2839983779778</v>
      </c>
      <c r="BA81" s="3">
        <f t="shared" si="6"/>
        <v>88.86492419731783</v>
      </c>
    </row>
    <row r="82" spans="1:53" ht="12.75">
      <c r="A82" t="s">
        <v>72</v>
      </c>
      <c r="B82" s="3">
        <f t="shared" si="0"/>
        <v>12.062968900509116</v>
      </c>
      <c r="C82" s="3">
        <f t="shared" si="6"/>
        <v>25.861257898405704</v>
      </c>
      <c r="D82" s="3">
        <f t="shared" si="6"/>
        <v>3.361289581645218</v>
      </c>
      <c r="E82" s="3">
        <f t="shared" si="6"/>
        <v>2.9224664719668065</v>
      </c>
      <c r="F82" s="3">
        <f t="shared" si="6"/>
        <v>15.58371362310167</v>
      </c>
      <c r="G82" s="3">
        <f t="shared" si="6"/>
        <v>6.441747387077239</v>
      </c>
      <c r="H82" s="3">
        <f t="shared" si="6"/>
        <v>3.683640681186285</v>
      </c>
      <c r="I82" s="3">
        <f t="shared" si="6"/>
        <v>8.679059128221015</v>
      </c>
      <c r="J82" s="3">
        <f t="shared" si="6"/>
        <v>18.942700357325165</v>
      </c>
      <c r="K82" s="3">
        <f t="shared" si="6"/>
        <v>59.449811994916615</v>
      </c>
      <c r="L82" s="3">
        <f t="shared" si="6"/>
        <v>14.167278486342896</v>
      </c>
      <c r="M82" s="3">
        <f t="shared" si="6"/>
        <v>28.479550300966732</v>
      </c>
      <c r="N82" s="3">
        <f t="shared" si="6"/>
        <v>1.719221121600083</v>
      </c>
      <c r="O82" s="3">
        <f t="shared" si="6"/>
        <v>0.3778344344810051</v>
      </c>
      <c r="P82" s="3">
        <f t="shared" si="6"/>
        <v>14.945713898528684</v>
      </c>
      <c r="Q82" s="3">
        <f t="shared" si="6"/>
        <v>8.312856622456925</v>
      </c>
      <c r="R82" s="3">
        <f t="shared" si="6"/>
        <v>2.075778348535569</v>
      </c>
      <c r="S82" s="3">
        <f t="shared" si="6"/>
        <v>5.631825110529687</v>
      </c>
      <c r="T82" s="3">
        <f t="shared" si="6"/>
        <v>7.265110895748866</v>
      </c>
      <c r="U82" s="3">
        <f t="shared" si="6"/>
        <v>32.29800294295606</v>
      </c>
      <c r="V82" s="3">
        <f t="shared" si="6"/>
        <v>0.5051285450180129</v>
      </c>
      <c r="W82" s="3">
        <f t="shared" si="6"/>
        <v>27.654845118065076</v>
      </c>
      <c r="X82" s="3">
        <f t="shared" si="6"/>
        <v>5.013768099621096</v>
      </c>
      <c r="Y82" s="3">
        <f t="shared" si="6"/>
        <v>14.107308950978645</v>
      </c>
      <c r="Z82" s="3">
        <f t="shared" si="6"/>
        <v>3.431521915227202</v>
      </c>
      <c r="AA82" s="3">
        <f t="shared" si="6"/>
        <v>36.15453949121476</v>
      </c>
      <c r="AB82" s="3">
        <f t="shared" si="6"/>
        <v>11.182187767360336</v>
      </c>
      <c r="AC82" s="3">
        <f t="shared" si="6"/>
        <v>0.2808705435077783</v>
      </c>
      <c r="AD82" s="3">
        <f t="shared" si="6"/>
        <v>3.946617206122028</v>
      </c>
      <c r="AE82" s="3">
        <f t="shared" si="6"/>
        <v>6.58118550316601</v>
      </c>
      <c r="AF82" s="3">
        <f t="shared" si="6"/>
        <v>0.6760070109226031</v>
      </c>
      <c r="AG82" s="3">
        <f t="shared" si="6"/>
        <v>13.027399620885749</v>
      </c>
      <c r="AH82" s="3">
        <f t="shared" si="6"/>
        <v>1.6851690391556893</v>
      </c>
      <c r="AI82" s="3">
        <f t="shared" si="6"/>
        <v>14.821644525108137</v>
      </c>
      <c r="AJ82" s="3">
        <f t="shared" si="6"/>
        <v>21.40929294214301</v>
      </c>
      <c r="AK82" s="3">
        <f t="shared" si="6"/>
        <v>0.5856431018374338</v>
      </c>
      <c r="AL82" s="3">
        <f t="shared" si="6"/>
        <v>11.36832629563275</v>
      </c>
      <c r="AM82" s="3">
        <f t="shared" si="6"/>
        <v>7.476292899838698</v>
      </c>
      <c r="AN82" s="3">
        <f t="shared" si="6"/>
        <v>1.5585729697120974</v>
      </c>
      <c r="AO82" s="3">
        <f t="shared" si="6"/>
        <v>9.790991880664315</v>
      </c>
      <c r="AP82" s="3">
        <f t="shared" si="6"/>
        <v>3.9989735948695</v>
      </c>
      <c r="AQ82" s="3">
        <f t="shared" si="6"/>
        <v>29.37394005800581</v>
      </c>
      <c r="AR82" s="3">
        <f t="shared" si="6"/>
        <v>0.604495763363026</v>
      </c>
      <c r="AS82" s="3">
        <f t="shared" si="6"/>
        <v>16.31495568070704</v>
      </c>
      <c r="AT82" s="3">
        <f t="shared" si="6"/>
        <v>11.338362790394315</v>
      </c>
      <c r="AU82" s="3">
        <f t="shared" si="6"/>
        <v>0.7226054096219319</v>
      </c>
      <c r="AV82" s="3">
        <f t="shared" si="6"/>
        <v>0.4797750428282583</v>
      </c>
      <c r="AW82" s="3">
        <f t="shared" si="6"/>
        <v>19.444445621715854</v>
      </c>
      <c r="AX82" s="3">
        <f t="shared" si="6"/>
        <v>3.1324602939098125</v>
      </c>
      <c r="AY82" s="3">
        <f t="shared" si="6"/>
        <v>3.1423777776794686</v>
      </c>
      <c r="AZ82" s="3">
        <f t="shared" si="6"/>
        <v>5.597747812833552</v>
      </c>
      <c r="BA82" s="3">
        <f t="shared" si="6"/>
        <v>0.7096248951966657</v>
      </c>
    </row>
    <row r="83" spans="1:53" ht="12.75">
      <c r="A83" t="s">
        <v>73</v>
      </c>
      <c r="B83" s="3">
        <f t="shared" si="0"/>
        <v>0.7351535029401727</v>
      </c>
      <c r="C83" s="3">
        <f t="shared" si="6"/>
        <v>0.48611454655843134</v>
      </c>
      <c r="D83" s="3">
        <f t="shared" si="6"/>
        <v>15.393216489188621</v>
      </c>
      <c r="E83" s="3">
        <f t="shared" si="6"/>
        <v>4.548562438311694</v>
      </c>
      <c r="F83" s="3">
        <f t="shared" si="6"/>
        <v>0.6247475125308596</v>
      </c>
      <c r="G83" s="3">
        <f t="shared" si="6"/>
        <v>0.5284183397276684</v>
      </c>
      <c r="H83" s="3">
        <f t="shared" si="6"/>
        <v>0.6738024035277097</v>
      </c>
      <c r="I83" s="3">
        <f t="shared" si="6"/>
        <v>0.21338603139273513</v>
      </c>
      <c r="J83" s="3">
        <f t="shared" si="6"/>
        <v>0.296579887697805</v>
      </c>
      <c r="K83" s="3">
        <f t="shared" si="6"/>
        <v>0.22270430147939285</v>
      </c>
      <c r="L83" s="3">
        <f t="shared" si="6"/>
        <v>0.26502939675184756</v>
      </c>
      <c r="M83" s="3">
        <f t="shared" si="6"/>
        <v>0.21584439561309396</v>
      </c>
      <c r="N83" s="3">
        <f t="shared" si="6"/>
        <v>0.2095685067810558</v>
      </c>
      <c r="O83" s="3">
        <f t="shared" si="6"/>
        <v>1.220214335451133</v>
      </c>
      <c r="P83" s="3">
        <f t="shared" si="6"/>
        <v>0.14680384785188658</v>
      </c>
      <c r="Q83" s="3">
        <f t="shared" si="6"/>
        <v>0.22455445577120903</v>
      </c>
      <c r="R83" s="3">
        <f t="shared" si="6"/>
        <v>0.2718427624555586</v>
      </c>
      <c r="S83" s="3">
        <f t="shared" si="6"/>
        <v>0.8303024306488053</v>
      </c>
      <c r="T83" s="3">
        <f t="shared" si="6"/>
        <v>0.1964238926074202</v>
      </c>
      <c r="U83" s="3">
        <f t="shared" si="6"/>
        <v>0.539922344626599</v>
      </c>
      <c r="V83" s="3">
        <f t="shared" si="6"/>
        <v>0.5420719525806657</v>
      </c>
      <c r="W83" s="3">
        <f t="shared" si="6"/>
        <v>0.2513364521307146</v>
      </c>
      <c r="X83" s="3">
        <f t="shared" si="6"/>
        <v>0.1774110554619027</v>
      </c>
      <c r="Y83" s="3">
        <f t="shared" si="6"/>
        <v>0.5375187504200859</v>
      </c>
      <c r="Z83" s="3">
        <f t="shared" si="6"/>
        <v>1.0572054479752835</v>
      </c>
      <c r="AA83" s="3">
        <f t="shared" si="6"/>
        <v>0.3945641268651627</v>
      </c>
      <c r="AB83" s="3">
        <f t="shared" si="6"/>
        <v>0.416463293341395</v>
      </c>
      <c r="AC83" s="3">
        <f t="shared" si="6"/>
        <v>6.032620442365564</v>
      </c>
      <c r="AD83" s="3">
        <f t="shared" si="6"/>
        <v>0.7865535572264462</v>
      </c>
      <c r="AE83" s="3">
        <f t="shared" si="6"/>
        <v>1.0707831875479479</v>
      </c>
      <c r="AF83" s="3">
        <f t="shared" si="6"/>
        <v>0.21832258983351485</v>
      </c>
      <c r="AG83" s="3">
        <f t="shared" si="6"/>
        <v>0.1347459993938926</v>
      </c>
      <c r="AH83" s="3">
        <f t="shared" si="6"/>
        <v>8.876081198606302</v>
      </c>
      <c r="AI83" s="3">
        <f t="shared" si="6"/>
        <v>0.2766533289117141</v>
      </c>
      <c r="AJ83" s="3">
        <f t="shared" si="6"/>
        <v>1.1843619449262317</v>
      </c>
      <c r="AK83" s="3">
        <f t="shared" si="6"/>
        <v>4.791653690439116</v>
      </c>
      <c r="AL83" s="3">
        <f t="shared" si="6"/>
        <v>0.19364686773879297</v>
      </c>
      <c r="AM83" s="3">
        <f t="shared" si="6"/>
        <v>7.713262471403971</v>
      </c>
      <c r="AN83" s="3">
        <f t="shared" si="6"/>
        <v>1.1729120164003088</v>
      </c>
      <c r="AO83" s="3">
        <f t="shared" si="6"/>
        <v>0.12135766197266129</v>
      </c>
      <c r="AP83" s="3">
        <f t="shared" si="6"/>
        <v>0.3988289823994414</v>
      </c>
      <c r="AQ83" s="3">
        <f t="shared" si="6"/>
        <v>0.3181695368807471</v>
      </c>
      <c r="AR83" s="3">
        <f t="shared" si="6"/>
        <v>8.07955021169937</v>
      </c>
      <c r="AS83" s="3">
        <f t="shared" si="6"/>
        <v>0.2429128591423559</v>
      </c>
      <c r="AT83" s="3">
        <f t="shared" si="6"/>
        <v>0.3302301669590472</v>
      </c>
      <c r="AU83" s="3">
        <f t="shared" si="6"/>
        <v>1.1939535252370062</v>
      </c>
      <c r="AV83" s="3">
        <f t="shared" si="6"/>
        <v>0.38188188105980847</v>
      </c>
      <c r="AW83" s="3">
        <f t="shared" si="6"/>
        <v>0.2627104696394653</v>
      </c>
      <c r="AX83" s="3">
        <f t="shared" si="6"/>
        <v>1.4488335071505998</v>
      </c>
      <c r="AY83" s="3">
        <f t="shared" si="6"/>
        <v>0.19111408006441252</v>
      </c>
      <c r="AZ83" s="3">
        <f t="shared" si="6"/>
        <v>0.8199601952019837</v>
      </c>
      <c r="BA83" s="3">
        <f t="shared" si="6"/>
        <v>2.073384611022678</v>
      </c>
    </row>
    <row r="84" spans="1:53" ht="12.75">
      <c r="A84" t="s">
        <v>74</v>
      </c>
      <c r="B84" s="3">
        <f t="shared" si="0"/>
        <v>3.597150322761299</v>
      </c>
      <c r="C84" s="3">
        <f t="shared" si="6"/>
        <v>0.6968361404061074</v>
      </c>
      <c r="D84" s="3">
        <f t="shared" si="6"/>
        <v>3.9463610088494443</v>
      </c>
      <c r="E84" s="3">
        <f t="shared" si="6"/>
        <v>1.740818674970257</v>
      </c>
      <c r="F84" s="3">
        <f t="shared" si="6"/>
        <v>0.7440712201690731</v>
      </c>
      <c r="G84" s="3">
        <f t="shared" si="6"/>
        <v>10.772608406889443</v>
      </c>
      <c r="H84" s="3">
        <f t="shared" si="6"/>
        <v>2.168596604577123</v>
      </c>
      <c r="I84" s="3">
        <f t="shared" si="6"/>
        <v>2.395021090479847</v>
      </c>
      <c r="J84" s="3">
        <f t="shared" si="6"/>
        <v>2.0558958652373662</v>
      </c>
      <c r="K84" s="3">
        <f t="shared" si="6"/>
        <v>2.6289246388921423</v>
      </c>
      <c r="L84" s="3">
        <f t="shared" si="6"/>
        <v>1.6373846244907988</v>
      </c>
      <c r="M84" s="3">
        <f t="shared" si="6"/>
        <v>2.095083181934838</v>
      </c>
      <c r="N84" s="3">
        <f t="shared" si="6"/>
        <v>40.7869507906073</v>
      </c>
      <c r="O84" s="3">
        <f t="shared" si="6"/>
        <v>0.8996462777241523</v>
      </c>
      <c r="P84" s="3">
        <f t="shared" si="6"/>
        <v>3.3811586537172444</v>
      </c>
      <c r="Q84" s="3">
        <f t="shared" si="6"/>
        <v>0.96084440632614</v>
      </c>
      <c r="R84" s="3">
        <f t="shared" si="6"/>
        <v>1.2420019109298903</v>
      </c>
      <c r="S84" s="3">
        <f t="shared" si="6"/>
        <v>1.7222396219635487</v>
      </c>
      <c r="T84" s="3">
        <f t="shared" si="6"/>
        <v>0.7266125303054183</v>
      </c>
      <c r="U84" s="3">
        <f t="shared" si="6"/>
        <v>1.2140588806026258</v>
      </c>
      <c r="V84" s="3">
        <f t="shared" si="6"/>
        <v>0.7070230908062682</v>
      </c>
      <c r="W84" s="3">
        <f t="shared" si="6"/>
        <v>3.959946273812486</v>
      </c>
      <c r="X84" s="3">
        <f t="shared" si="6"/>
        <v>3.7294437303446455</v>
      </c>
      <c r="Y84" s="3">
        <f t="shared" si="6"/>
        <v>1.7639682831638432</v>
      </c>
      <c r="Z84" s="3">
        <f t="shared" si="6"/>
        <v>2.867844338800918</v>
      </c>
      <c r="AA84" s="3">
        <f t="shared" si="6"/>
        <v>0.6450336033364995</v>
      </c>
      <c r="AB84" s="3">
        <f t="shared" si="6"/>
        <v>1.090950814902244</v>
      </c>
      <c r="AC84" s="3">
        <f t="shared" si="6"/>
        <v>0.5064315364195102</v>
      </c>
      <c r="AD84" s="3">
        <f t="shared" si="6"/>
        <v>1.2667252199106742</v>
      </c>
      <c r="AE84" s="3">
        <f t="shared" si="6"/>
        <v>4.433513807283047</v>
      </c>
      <c r="AF84" s="3">
        <f t="shared" si="6"/>
        <v>1.2787812776645795</v>
      </c>
      <c r="AG84" s="3">
        <f t="shared" si="6"/>
        <v>5.669029693321528</v>
      </c>
      <c r="AH84" s="3">
        <f t="shared" si="6"/>
        <v>1.0036579613709604</v>
      </c>
      <c r="AI84" s="3">
        <f t="shared" si="6"/>
        <v>5.459006388811146</v>
      </c>
      <c r="AJ84" s="3">
        <f t="shared" si="6"/>
        <v>1.3965912370409748</v>
      </c>
      <c r="AK84" s="3">
        <f t="shared" si="6"/>
        <v>0.5552787293677982</v>
      </c>
      <c r="AL84" s="3">
        <f t="shared" si="6"/>
        <v>1.1597672538170056</v>
      </c>
      <c r="AM84" s="3">
        <f t="shared" si="6"/>
        <v>1.3380651899610914</v>
      </c>
      <c r="AN84" s="3">
        <f t="shared" si="6"/>
        <v>2.9325138634809913</v>
      </c>
      <c r="AO84" s="3">
        <f t="shared" si="6"/>
        <v>1.7775021590166444</v>
      </c>
      <c r="AP84" s="3">
        <f t="shared" si="6"/>
        <v>2.233671239384195</v>
      </c>
      <c r="AQ84" s="3">
        <f t="shared" si="6"/>
        <v>0.8865377272052027</v>
      </c>
      <c r="AR84" s="3">
        <f t="shared" si="6"/>
        <v>0.5717737704744291</v>
      </c>
      <c r="AS84" s="3">
        <f t="shared" si="6"/>
        <v>0.9856602317023077</v>
      </c>
      <c r="AT84" s="3">
        <f t="shared" si="6"/>
        <v>2.6589765305858193</v>
      </c>
      <c r="AU84" s="3">
        <f t="shared" si="6"/>
        <v>1.6336873743097815</v>
      </c>
      <c r="AV84" s="3">
        <f t="shared" si="6"/>
        <v>0.8475314005456394</v>
      </c>
      <c r="AW84" s="3">
        <f t="shared" si="6"/>
        <v>3.6628727918214485</v>
      </c>
      <c r="AX84" s="3">
        <f t="shared" si="6"/>
        <v>5.418975959265173</v>
      </c>
      <c r="AY84" s="3">
        <f t="shared" si="6"/>
        <v>0.5173794366558575</v>
      </c>
      <c r="AZ84" s="3">
        <f t="shared" si="6"/>
        <v>1.6405729280763657</v>
      </c>
      <c r="BA84" s="3">
        <f t="shared" si="6"/>
        <v>0.5407244492508839</v>
      </c>
    </row>
    <row r="85" spans="1:53" ht="12.75">
      <c r="A85" t="s">
        <v>75</v>
      </c>
      <c r="B85" s="3">
        <f t="shared" si="0"/>
        <v>0.1256153101315432</v>
      </c>
      <c r="C85" s="3">
        <f t="shared" si="6"/>
        <v>0.023813271570236785</v>
      </c>
      <c r="D85" s="3">
        <f t="shared" si="6"/>
        <v>0.5073915512368168</v>
      </c>
      <c r="E85" s="3">
        <f t="shared" si="6"/>
        <v>0.10990848690765583</v>
      </c>
      <c r="F85" s="3">
        <f t="shared" si="6"/>
        <v>0.055883893169746394</v>
      </c>
      <c r="G85" s="3">
        <f t="shared" si="6"/>
        <v>0.3062620395677234</v>
      </c>
      <c r="H85" s="3">
        <f t="shared" si="6"/>
        <v>0.08939238981312689</v>
      </c>
      <c r="I85" s="3">
        <f t="shared" si="6"/>
        <v>0.028130427697019435</v>
      </c>
      <c r="J85" s="3">
        <f t="shared" si="6"/>
        <v>0.02986217457886677</v>
      </c>
      <c r="K85" s="3">
        <f t="shared" si="6"/>
        <v>0.04772235031701275</v>
      </c>
      <c r="L85" s="3">
        <f t="shared" si="6"/>
        <v>0.04309120958095222</v>
      </c>
      <c r="M85" s="3">
        <f t="shared" si="6"/>
        <v>0.04004176167627176</v>
      </c>
      <c r="N85" s="3">
        <f t="shared" si="6"/>
        <v>8.950696511951348</v>
      </c>
      <c r="O85" s="3">
        <f t="shared" si="6"/>
        <v>0.09273907166643611</v>
      </c>
      <c r="P85" s="3">
        <f t="shared" si="6"/>
        <v>0.025089995058494876</v>
      </c>
      <c r="Q85" s="3">
        <f t="shared" si="6"/>
        <v>0.02586964691138947</v>
      </c>
      <c r="R85" s="3">
        <f t="shared" si="6"/>
        <v>0.03034523859969026</v>
      </c>
      <c r="S85" s="3">
        <f t="shared" si="6"/>
        <v>0.042924872545861546</v>
      </c>
      <c r="T85" s="3">
        <f t="shared" si="6"/>
        <v>0.031545593031170265</v>
      </c>
      <c r="U85" s="3">
        <f t="shared" si="6"/>
        <v>0.02407710401666959</v>
      </c>
      <c r="V85" s="3">
        <f t="shared" si="6"/>
        <v>0.026197660564598803</v>
      </c>
      <c r="W85" s="3">
        <f t="shared" si="6"/>
        <v>0.03611828672821943</v>
      </c>
      <c r="X85" s="3">
        <f t="shared" si="6"/>
        <v>0.026869962767933773</v>
      </c>
      <c r="Y85" s="3">
        <f t="shared" si="6"/>
        <v>0.021582855424853227</v>
      </c>
      <c r="Z85" s="3">
        <f t="shared" si="6"/>
        <v>0.03484108784690411</v>
      </c>
      <c r="AA85" s="3">
        <f t="shared" si="6"/>
        <v>0.020002404506974124</v>
      </c>
      <c r="AB85" s="3">
        <f t="shared" si="6"/>
        <v>0.05252706287573426</v>
      </c>
      <c r="AC85" s="3">
        <f t="shared" si="6"/>
        <v>0.04710733267198333</v>
      </c>
      <c r="AD85" s="3">
        <f t="shared" si="6"/>
        <v>0.03780833220843319</v>
      </c>
      <c r="AE85" s="3">
        <f t="shared" si="6"/>
        <v>0.38878882946487864</v>
      </c>
      <c r="AF85" s="3">
        <f t="shared" si="6"/>
        <v>0.026703652574151186</v>
      </c>
      <c r="AG85" s="3">
        <f t="shared" si="6"/>
        <v>0.025848698948819575</v>
      </c>
      <c r="AH85" s="3">
        <f t="shared" si="6"/>
        <v>0.05453407995179891</v>
      </c>
      <c r="AI85" s="3">
        <f t="shared" si="6"/>
        <v>0.027560466108083298</v>
      </c>
      <c r="AJ85" s="3">
        <f t="shared" si="6"/>
        <v>0.03932012582937202</v>
      </c>
      <c r="AK85" s="3">
        <f t="shared" si="6"/>
        <v>0.0339458112737465</v>
      </c>
      <c r="AL85" s="3">
        <f t="shared" si="6"/>
        <v>0.02057580545998728</v>
      </c>
      <c r="AM85" s="3">
        <f t="shared" si="6"/>
        <v>0.06085802865195989</v>
      </c>
      <c r="AN85" s="3">
        <f t="shared" si="6"/>
        <v>0.21622733858284288</v>
      </c>
      <c r="AO85" s="3">
        <f t="shared" si="6"/>
        <v>0.02191180007839718</v>
      </c>
      <c r="AP85" s="3">
        <f t="shared" si="6"/>
        <v>0.03052505964310482</v>
      </c>
      <c r="AQ85" s="3">
        <f t="shared" si="6"/>
        <v>0.03165494021453575</v>
      </c>
      <c r="AR85" s="3">
        <f t="shared" si="6"/>
        <v>0.02901261717652919</v>
      </c>
      <c r="AS85" s="3">
        <f t="shared" si="6"/>
        <v>0.03181420224657483</v>
      </c>
      <c r="AT85" s="3">
        <f t="shared" si="6"/>
        <v>0.05158782302935667</v>
      </c>
      <c r="AU85" s="3">
        <f t="shared" si="6"/>
        <v>0.6630040091009681</v>
      </c>
      <c r="AV85" s="3">
        <f t="shared" si="6"/>
        <v>0.019710032570828824</v>
      </c>
      <c r="AW85" s="3">
        <f t="shared" si="6"/>
        <v>0.04775012838144724</v>
      </c>
      <c r="AX85" s="3">
        <f t="shared" si="6"/>
        <v>0.3864698400321269</v>
      </c>
      <c r="AY85" s="3">
        <f t="shared" si="6"/>
        <v>0.018525236348836283</v>
      </c>
      <c r="AZ85" s="3">
        <f t="shared" si="6"/>
        <v>0.025094734487082083</v>
      </c>
      <c r="BA85" s="3">
        <f t="shared" si="6"/>
        <v>0.053464889364132344</v>
      </c>
    </row>
    <row r="86" spans="1:53" ht="12.75">
      <c r="A86" t="s">
        <v>76</v>
      </c>
      <c r="B86" s="3">
        <f t="shared" si="0"/>
        <v>0.1662166270738</v>
      </c>
      <c r="C86" s="3">
        <f t="shared" si="6"/>
        <v>0.05898225810078478</v>
      </c>
      <c r="D86" s="3">
        <f t="shared" si="6"/>
        <v>0.21342027524516213</v>
      </c>
      <c r="E86" s="3">
        <f t="shared" si="6"/>
        <v>0.11928355025267842</v>
      </c>
      <c r="F86" s="3">
        <f t="shared" si="6"/>
        <v>0.049824193910376305</v>
      </c>
      <c r="G86" s="3">
        <f t="shared" si="6"/>
        <v>0.21162536880402158</v>
      </c>
      <c r="H86" s="3">
        <f t="shared" si="6"/>
        <v>0.1281484662288571</v>
      </c>
      <c r="I86" s="3">
        <f t="shared" si="6"/>
        <v>0.23904990801819964</v>
      </c>
      <c r="J86" s="3">
        <f t="shared" si="6"/>
        <v>0.13080653394589076</v>
      </c>
      <c r="K86" s="3">
        <f t="shared" si="6"/>
        <v>0.2919279305106641</v>
      </c>
      <c r="L86" s="3">
        <f t="shared" si="6"/>
        <v>0.1814123029751893</v>
      </c>
      <c r="M86" s="3">
        <f t="shared" si="6"/>
        <v>0.13772753596704213</v>
      </c>
      <c r="N86" s="3">
        <f t="shared" si="6"/>
        <v>0.17242560483088837</v>
      </c>
      <c r="O86" s="3">
        <f t="shared" si="6"/>
        <v>0.09212081118865986</v>
      </c>
      <c r="P86" s="3">
        <f t="shared" si="6"/>
        <v>0.10853274820072287</v>
      </c>
      <c r="Q86" s="3">
        <f t="shared" si="6"/>
        <v>0.10439956681087116</v>
      </c>
      <c r="R86" s="3">
        <f aca="true" t="shared" si="7" ref="C86:BA87">R28/R$3*100</f>
        <v>0.07186490627832051</v>
      </c>
      <c r="S86" s="3">
        <f t="shared" si="7"/>
        <v>0.09213596992729553</v>
      </c>
      <c r="T86" s="3">
        <f t="shared" si="7"/>
        <v>0.09515635356696536</v>
      </c>
      <c r="U86" s="3">
        <f t="shared" si="7"/>
        <v>0.10597506005850109</v>
      </c>
      <c r="V86" s="3">
        <f t="shared" si="7"/>
        <v>0.06557258752097185</v>
      </c>
      <c r="W86" s="3">
        <f t="shared" si="7"/>
        <v>0.17707967131415056</v>
      </c>
      <c r="X86" s="3">
        <f t="shared" si="7"/>
        <v>0.686491323096812</v>
      </c>
      <c r="Y86" s="3">
        <f t="shared" si="7"/>
        <v>0.11536011069740897</v>
      </c>
      <c r="Z86" s="3">
        <f t="shared" si="7"/>
        <v>0.10226692704654293</v>
      </c>
      <c r="AA86" s="3">
        <f t="shared" si="7"/>
        <v>0.045488772288268045</v>
      </c>
      <c r="AB86" s="3">
        <f t="shared" si="7"/>
        <v>0.09456301111790065</v>
      </c>
      <c r="AC86" s="3">
        <f t="shared" si="7"/>
        <v>0.06306840538907886</v>
      </c>
      <c r="AD86" s="3">
        <f t="shared" si="7"/>
        <v>0.07754506466861026</v>
      </c>
      <c r="AE86" s="3">
        <f t="shared" si="7"/>
        <v>0.13947154945535034</v>
      </c>
      <c r="AF86" s="3">
        <f t="shared" si="7"/>
        <v>0.10147387978177451</v>
      </c>
      <c r="AG86" s="3">
        <f t="shared" si="7"/>
        <v>0.23251944594650806</v>
      </c>
      <c r="AH86" s="3">
        <f t="shared" si="7"/>
        <v>0.16541637759572875</v>
      </c>
      <c r="AI86" s="3">
        <f t="shared" si="7"/>
        <v>0.39785614353617216</v>
      </c>
      <c r="AJ86" s="3">
        <f t="shared" si="7"/>
        <v>0.11199713565617339</v>
      </c>
      <c r="AK86" s="3">
        <f t="shared" si="7"/>
        <v>0.04391155403301152</v>
      </c>
      <c r="AL86" s="3">
        <f t="shared" si="7"/>
        <v>0.11876009632577418</v>
      </c>
      <c r="AM86" s="3">
        <f t="shared" si="7"/>
        <v>0.06729159168088136</v>
      </c>
      <c r="AN86" s="3">
        <f t="shared" si="7"/>
        <v>0.13298653562475465</v>
      </c>
      <c r="AO86" s="3">
        <f t="shared" si="7"/>
        <v>0.1065543722875903</v>
      </c>
      <c r="AP86" s="3">
        <f t="shared" si="7"/>
        <v>0.8023321145567333</v>
      </c>
      <c r="AQ86" s="3">
        <f t="shared" si="7"/>
        <v>0.08140553916588485</v>
      </c>
      <c r="AR86" s="3">
        <f t="shared" si="7"/>
        <v>0.04106808824074908</v>
      </c>
      <c r="AS86" s="3">
        <f t="shared" si="7"/>
        <v>0.08401761698266723</v>
      </c>
      <c r="AT86" s="3">
        <f t="shared" si="7"/>
        <v>0.09571346769730413</v>
      </c>
      <c r="AU86" s="3">
        <f t="shared" si="7"/>
        <v>0.0872302991847012</v>
      </c>
      <c r="AV86" s="3">
        <f t="shared" si="7"/>
        <v>0.09148740118293046</v>
      </c>
      <c r="AW86" s="3">
        <f t="shared" si="7"/>
        <v>0.1650769970820151</v>
      </c>
      <c r="AX86" s="3">
        <f t="shared" si="7"/>
        <v>0.20340607191470958</v>
      </c>
      <c r="AY86" s="3">
        <f t="shared" si="7"/>
        <v>0.06326229965095137</v>
      </c>
      <c r="AZ86" s="3">
        <f t="shared" si="7"/>
        <v>0.06780798612891348</v>
      </c>
      <c r="BA86" s="3">
        <f t="shared" si="7"/>
        <v>0.0959937786310558</v>
      </c>
    </row>
    <row r="87" spans="1:53" ht="12.75">
      <c r="A87" t="s">
        <v>77</v>
      </c>
      <c r="B87" s="3">
        <f t="shared" si="0"/>
        <v>1.6353190358962317</v>
      </c>
      <c r="C87" s="3">
        <f t="shared" si="7"/>
        <v>0.8789098513638102</v>
      </c>
      <c r="D87" s="3">
        <f t="shared" si="7"/>
        <v>4.857624112343922</v>
      </c>
      <c r="E87" s="3">
        <f t="shared" si="7"/>
        <v>1.4885495588067903</v>
      </c>
      <c r="F87" s="3">
        <f t="shared" si="7"/>
        <v>1.1357821500710705</v>
      </c>
      <c r="G87" s="3">
        <f t="shared" si="7"/>
        <v>2.666285974629873</v>
      </c>
      <c r="H87" s="3">
        <f t="shared" si="7"/>
        <v>1.690690241768635</v>
      </c>
      <c r="I87" s="3">
        <f t="shared" si="7"/>
        <v>1.5532224462020252</v>
      </c>
      <c r="J87" s="3">
        <f t="shared" si="7"/>
        <v>1.3044920877998978</v>
      </c>
      <c r="K87" s="3">
        <f t="shared" si="7"/>
        <v>1.675351668271979</v>
      </c>
      <c r="L87" s="3">
        <f t="shared" si="7"/>
        <v>1.4825953935015177</v>
      </c>
      <c r="M87" s="3">
        <f t="shared" si="7"/>
        <v>1.067177689776024</v>
      </c>
      <c r="N87" s="3">
        <f t="shared" si="7"/>
        <v>18.051450347781373</v>
      </c>
      <c r="O87" s="3">
        <f t="shared" si="7"/>
        <v>1.4112568230839915</v>
      </c>
      <c r="P87" s="3">
        <f t="shared" si="7"/>
        <v>1.239973966311931</v>
      </c>
      <c r="Q87" s="3">
        <f t="shared" si="7"/>
        <v>1.0051007444307485</v>
      </c>
      <c r="R87" s="3">
        <f t="shared" si="7"/>
        <v>0.8704436009136377</v>
      </c>
      <c r="S87" s="3">
        <f t="shared" si="7"/>
        <v>1.5811529308314407</v>
      </c>
      <c r="T87" s="3">
        <f t="shared" si="7"/>
        <v>0.9339969701385705</v>
      </c>
      <c r="U87" s="3">
        <f t="shared" si="7"/>
        <v>0.8785010257383347</v>
      </c>
      <c r="V87" s="3">
        <f t="shared" si="7"/>
        <v>0.9201340002494267</v>
      </c>
      <c r="W87" s="3">
        <f t="shared" si="7"/>
        <v>1.566057193391996</v>
      </c>
      <c r="X87" s="3">
        <f t="shared" si="7"/>
        <v>1.7378534301807014</v>
      </c>
      <c r="Y87" s="3">
        <f t="shared" si="7"/>
        <v>1.6449959369897338</v>
      </c>
      <c r="Z87" s="3">
        <f t="shared" si="7"/>
        <v>1.4290944223971684</v>
      </c>
      <c r="AA87" s="3">
        <f t="shared" si="7"/>
        <v>0.6071731645772532</v>
      </c>
      <c r="AB87" s="3">
        <f t="shared" si="7"/>
        <v>1.2851168615446318</v>
      </c>
      <c r="AC87" s="3">
        <f t="shared" si="7"/>
        <v>1.5260558970067446</v>
      </c>
      <c r="AD87" s="3">
        <f t="shared" si="7"/>
        <v>1.0340900259048433</v>
      </c>
      <c r="AE87" s="3">
        <f t="shared" si="7"/>
        <v>2.4636971120331372</v>
      </c>
      <c r="AF87" s="3">
        <f t="shared" si="7"/>
        <v>0.9391593690169657</v>
      </c>
      <c r="AG87" s="3">
        <f t="shared" si="7"/>
        <v>1.588821477594823</v>
      </c>
      <c r="AH87" s="3">
        <f t="shared" si="7"/>
        <v>1.4179410526176908</v>
      </c>
      <c r="AI87" s="3">
        <f t="shared" si="7"/>
        <v>1.9293169425673087</v>
      </c>
      <c r="AJ87" s="3">
        <f t="shared" si="7"/>
        <v>0.9934388189402001</v>
      </c>
      <c r="AK87" s="3">
        <f t="shared" si="7"/>
        <v>1.0379943942696979</v>
      </c>
      <c r="AL87" s="3">
        <f t="shared" si="7"/>
        <v>1.2134968828007053</v>
      </c>
      <c r="AM87" s="3">
        <f t="shared" si="7"/>
        <v>4.064417933527963</v>
      </c>
      <c r="AN87" s="3">
        <f t="shared" si="7"/>
        <v>2.4181044069984234</v>
      </c>
      <c r="AO87" s="3">
        <f t="shared" si="7"/>
        <v>0.9209063000618677</v>
      </c>
      <c r="AP87" s="3">
        <f t="shared" si="7"/>
        <v>1.9856551297839684</v>
      </c>
      <c r="AQ87" s="3">
        <f t="shared" si="7"/>
        <v>0.8297582360172402</v>
      </c>
      <c r="AR87" s="3">
        <f t="shared" si="7"/>
        <v>1.187000227861651</v>
      </c>
      <c r="AS87" s="3">
        <f t="shared" si="7"/>
        <v>0.963636366832165</v>
      </c>
      <c r="AT87" s="3">
        <f t="shared" si="7"/>
        <v>1.105740410189614</v>
      </c>
      <c r="AU87" s="3">
        <f t="shared" si="7"/>
        <v>1.40195390496644</v>
      </c>
      <c r="AV87" s="3">
        <f t="shared" si="7"/>
        <v>1.1183800981231122</v>
      </c>
      <c r="AW87" s="3">
        <f t="shared" si="7"/>
        <v>1.6108180882572123</v>
      </c>
      <c r="AX87" s="3">
        <f t="shared" si="7"/>
        <v>2.9847707571663356</v>
      </c>
      <c r="AY87" s="3">
        <f t="shared" si="7"/>
        <v>0.8285481081033256</v>
      </c>
      <c r="AZ87" s="3">
        <f t="shared" si="7"/>
        <v>0.9680116711023692</v>
      </c>
      <c r="BA87" s="3">
        <f t="shared" si="7"/>
        <v>1.248324159244363</v>
      </c>
    </row>
    <row r="89" ht="12.75">
      <c r="A89" s="8" t="s">
        <v>204</v>
      </c>
    </row>
    <row r="90" spans="1:53" ht="12.75">
      <c r="A90" s="4" t="s">
        <v>8</v>
      </c>
      <c r="B90" s="3">
        <f aca="true" t="shared" si="8" ref="B90:B116">B32/B$32*100</f>
        <v>100</v>
      </c>
      <c r="C90" s="3">
        <f aca="true" t="shared" si="9" ref="C90:BA95">C32/C$32*100</f>
        <v>100</v>
      </c>
      <c r="D90" s="3">
        <f t="shared" si="9"/>
        <v>100</v>
      </c>
      <c r="E90" s="3">
        <f t="shared" si="9"/>
        <v>100</v>
      </c>
      <c r="F90" s="3">
        <f t="shared" si="9"/>
        <v>100</v>
      </c>
      <c r="G90" s="3">
        <f t="shared" si="9"/>
        <v>100</v>
      </c>
      <c r="H90" s="3">
        <f t="shared" si="9"/>
        <v>100</v>
      </c>
      <c r="I90" s="3">
        <f t="shared" si="9"/>
        <v>100</v>
      </c>
      <c r="J90" s="3">
        <f t="shared" si="9"/>
        <v>100</v>
      </c>
      <c r="K90" s="3">
        <f t="shared" si="9"/>
        <v>100</v>
      </c>
      <c r="L90" s="3">
        <f t="shared" si="9"/>
        <v>100</v>
      </c>
      <c r="M90" s="3">
        <f t="shared" si="9"/>
        <v>100</v>
      </c>
      <c r="N90" s="3">
        <f t="shared" si="9"/>
        <v>100</v>
      </c>
      <c r="O90" s="3">
        <f t="shared" si="9"/>
        <v>100</v>
      </c>
      <c r="P90" s="3">
        <f t="shared" si="9"/>
        <v>100</v>
      </c>
      <c r="Q90" s="3">
        <f t="shared" si="9"/>
        <v>100</v>
      </c>
      <c r="R90" s="3">
        <f t="shared" si="9"/>
        <v>100</v>
      </c>
      <c r="S90" s="3">
        <f t="shared" si="9"/>
        <v>100</v>
      </c>
      <c r="T90" s="3">
        <f t="shared" si="9"/>
        <v>100</v>
      </c>
      <c r="U90" s="3">
        <f t="shared" si="9"/>
        <v>100</v>
      </c>
      <c r="V90" s="3">
        <f t="shared" si="9"/>
        <v>100</v>
      </c>
      <c r="W90" s="3">
        <f t="shared" si="9"/>
        <v>100</v>
      </c>
      <c r="X90" s="3">
        <f t="shared" si="9"/>
        <v>100</v>
      </c>
      <c r="Y90" s="3">
        <f t="shared" si="9"/>
        <v>100</v>
      </c>
      <c r="Z90" s="3">
        <f t="shared" si="9"/>
        <v>100</v>
      </c>
      <c r="AA90" s="3">
        <f t="shared" si="9"/>
        <v>100</v>
      </c>
      <c r="AB90" s="3">
        <f t="shared" si="9"/>
        <v>100</v>
      </c>
      <c r="AC90" s="3">
        <f t="shared" si="9"/>
        <v>100</v>
      </c>
      <c r="AD90" s="3">
        <f t="shared" si="9"/>
        <v>100</v>
      </c>
      <c r="AE90" s="3">
        <f t="shared" si="9"/>
        <v>100</v>
      </c>
      <c r="AF90" s="3">
        <f t="shared" si="9"/>
        <v>100</v>
      </c>
      <c r="AG90" s="3">
        <f t="shared" si="9"/>
        <v>100</v>
      </c>
      <c r="AH90" s="3">
        <f t="shared" si="9"/>
        <v>100</v>
      </c>
      <c r="AI90" s="3">
        <f t="shared" si="9"/>
        <v>100</v>
      </c>
      <c r="AJ90" s="3">
        <f t="shared" si="9"/>
        <v>100</v>
      </c>
      <c r="AK90" s="3">
        <f t="shared" si="9"/>
        <v>100</v>
      </c>
      <c r="AL90" s="3">
        <f t="shared" si="9"/>
        <v>100</v>
      </c>
      <c r="AM90" s="3">
        <f t="shared" si="9"/>
        <v>100</v>
      </c>
      <c r="AN90" s="3">
        <f t="shared" si="9"/>
        <v>100</v>
      </c>
      <c r="AO90" s="3">
        <f t="shared" si="9"/>
        <v>100</v>
      </c>
      <c r="AP90" s="3">
        <f t="shared" si="9"/>
        <v>100</v>
      </c>
      <c r="AQ90" s="3">
        <f t="shared" si="9"/>
        <v>100</v>
      </c>
      <c r="AR90" s="3">
        <f t="shared" si="9"/>
        <v>100</v>
      </c>
      <c r="AS90" s="3">
        <f t="shared" si="9"/>
        <v>100</v>
      </c>
      <c r="AT90" s="3">
        <f t="shared" si="9"/>
        <v>100</v>
      </c>
      <c r="AU90" s="3">
        <f t="shared" si="9"/>
        <v>100</v>
      </c>
      <c r="AV90" s="3">
        <f t="shared" si="9"/>
        <v>100</v>
      </c>
      <c r="AW90" s="3">
        <f t="shared" si="9"/>
        <v>100</v>
      </c>
      <c r="AX90" s="3">
        <f t="shared" si="9"/>
        <v>100</v>
      </c>
      <c r="AY90" s="3">
        <f t="shared" si="9"/>
        <v>100</v>
      </c>
      <c r="AZ90" s="3">
        <f t="shared" si="9"/>
        <v>100</v>
      </c>
      <c r="BA90" s="3">
        <f t="shared" si="9"/>
        <v>100</v>
      </c>
    </row>
    <row r="91" spans="1:53" ht="12.75">
      <c r="A91" t="s">
        <v>62</v>
      </c>
      <c r="B91" s="3">
        <f t="shared" si="8"/>
        <v>97.08203944958711</v>
      </c>
      <c r="C91" s="3">
        <f aca="true" t="shared" si="10" ref="C91:Q91">C33/C$32*100</f>
        <v>98.50931097449734</v>
      </c>
      <c r="D91" s="3">
        <f t="shared" si="10"/>
        <v>92.69603833119083</v>
      </c>
      <c r="E91" s="3">
        <f t="shared" si="10"/>
        <v>96.5848025748367</v>
      </c>
      <c r="F91" s="3">
        <f t="shared" si="10"/>
        <v>98.04486957452164</v>
      </c>
      <c r="G91" s="3">
        <f t="shared" si="10"/>
        <v>95.12700342481749</v>
      </c>
      <c r="H91" s="3">
        <f t="shared" si="10"/>
        <v>96.57090318213886</v>
      </c>
      <c r="I91" s="3">
        <f t="shared" si="10"/>
        <v>97.40700937887247</v>
      </c>
      <c r="J91" s="3">
        <f t="shared" si="10"/>
        <v>97.34345731423467</v>
      </c>
      <c r="K91" s="3">
        <f t="shared" si="10"/>
        <v>97.12226389883718</v>
      </c>
      <c r="L91" s="3">
        <f t="shared" si="10"/>
        <v>97.48646769826145</v>
      </c>
      <c r="M91" s="3">
        <f t="shared" si="10"/>
        <v>97.85821189095026</v>
      </c>
      <c r="N91" s="3">
        <f t="shared" si="10"/>
        <v>76.42955492938695</v>
      </c>
      <c r="O91" s="3">
        <f t="shared" si="10"/>
        <v>97.51623838497763</v>
      </c>
      <c r="P91" s="3">
        <f t="shared" si="10"/>
        <v>97.73992426873438</v>
      </c>
      <c r="Q91" s="3">
        <f t="shared" si="10"/>
        <v>98.02737653000509</v>
      </c>
      <c r="R91" s="3">
        <f t="shared" si="9"/>
        <v>98.2492848010163</v>
      </c>
      <c r="S91" s="3">
        <f t="shared" si="9"/>
        <v>96.98810213948389</v>
      </c>
      <c r="T91" s="3">
        <f t="shared" si="9"/>
        <v>98.26684398899656</v>
      </c>
      <c r="U91" s="3">
        <f t="shared" si="9"/>
        <v>98.3923004774371</v>
      </c>
      <c r="V91" s="3">
        <f t="shared" si="9"/>
        <v>98.42354600895389</v>
      </c>
      <c r="W91" s="3">
        <f t="shared" si="9"/>
        <v>97.14719811997882</v>
      </c>
      <c r="X91" s="3">
        <f t="shared" si="9"/>
        <v>97.37304908387449</v>
      </c>
      <c r="Y91" s="3">
        <f t="shared" si="9"/>
        <v>97.66969456596962</v>
      </c>
      <c r="Z91" s="3">
        <f t="shared" si="9"/>
        <v>97.64052093496797</v>
      </c>
      <c r="AA91" s="3">
        <f t="shared" si="9"/>
        <v>98.85057006427061</v>
      </c>
      <c r="AB91" s="3">
        <f t="shared" si="9"/>
        <v>97.91967743136625</v>
      </c>
      <c r="AC91" s="3">
        <f t="shared" si="9"/>
        <v>97.47568007357883</v>
      </c>
      <c r="AD91" s="3">
        <f t="shared" si="9"/>
        <v>97.83665810492126</v>
      </c>
      <c r="AE91" s="3">
        <f t="shared" si="9"/>
        <v>95.33150827368193</v>
      </c>
      <c r="AF91" s="3">
        <f t="shared" si="9"/>
        <v>98.37580803208581</v>
      </c>
      <c r="AG91" s="3">
        <f t="shared" si="9"/>
        <v>97.26676641005908</v>
      </c>
      <c r="AH91" s="3">
        <f t="shared" si="9"/>
        <v>96.26015999580414</v>
      </c>
      <c r="AI91" s="3">
        <f t="shared" si="9"/>
        <v>96.97674725832283</v>
      </c>
      <c r="AJ91" s="3">
        <f t="shared" si="9"/>
        <v>97.83756103387736</v>
      </c>
      <c r="AK91" s="3">
        <f t="shared" si="9"/>
        <v>98.2377105848874</v>
      </c>
      <c r="AL91" s="3">
        <f t="shared" si="9"/>
        <v>97.93902034793209</v>
      </c>
      <c r="AM91" s="3">
        <f t="shared" si="9"/>
        <v>94.1002321563618</v>
      </c>
      <c r="AN91" s="3">
        <f t="shared" si="9"/>
        <v>96.22145121707385</v>
      </c>
      <c r="AO91" s="3">
        <f t="shared" si="9"/>
        <v>98.12763420143581</v>
      </c>
      <c r="AP91" s="3">
        <f t="shared" si="9"/>
        <v>96.69503224022795</v>
      </c>
      <c r="AQ91" s="3">
        <f t="shared" si="9"/>
        <v>98.27181168876655</v>
      </c>
      <c r="AR91" s="3">
        <f t="shared" si="9"/>
        <v>97.87725073079663</v>
      </c>
      <c r="AS91" s="3">
        <f t="shared" si="9"/>
        <v>98.26651150587644</v>
      </c>
      <c r="AT91" s="3">
        <f t="shared" si="9"/>
        <v>97.29971822859709</v>
      </c>
      <c r="AU91" s="3">
        <f t="shared" si="9"/>
        <v>97.26768660780026</v>
      </c>
      <c r="AV91" s="3">
        <f t="shared" si="9"/>
        <v>98.28155738556367</v>
      </c>
      <c r="AW91" s="3">
        <f t="shared" si="9"/>
        <v>97.0828733922058</v>
      </c>
      <c r="AX91" s="3">
        <f t="shared" si="9"/>
        <v>95.34650697296767</v>
      </c>
      <c r="AY91" s="3">
        <f t="shared" si="9"/>
        <v>98.53523540820963</v>
      </c>
      <c r="AZ91" s="3">
        <f t="shared" si="9"/>
        <v>98.16568917173349</v>
      </c>
      <c r="BA91" s="3">
        <f t="shared" si="9"/>
        <v>97.8068790297112</v>
      </c>
    </row>
    <row r="92" spans="1:53" ht="12.75">
      <c r="A92" t="s">
        <v>63</v>
      </c>
      <c r="B92" s="3">
        <f t="shared" si="8"/>
        <v>72.40696220199303</v>
      </c>
      <c r="C92" s="3">
        <f t="shared" si="9"/>
        <v>68.52667176597201</v>
      </c>
      <c r="D92" s="3">
        <f t="shared" si="9"/>
        <v>66.67915086781625</v>
      </c>
      <c r="E92" s="3">
        <f t="shared" si="9"/>
        <v>73.01484022961766</v>
      </c>
      <c r="F92" s="3">
        <f t="shared" si="9"/>
        <v>76.99904455475085</v>
      </c>
      <c r="G92" s="3">
        <f t="shared" si="9"/>
        <v>57.58833773250819</v>
      </c>
      <c r="H92" s="3">
        <f t="shared" si="9"/>
        <v>81.30925897499321</v>
      </c>
      <c r="I92" s="3">
        <f t="shared" si="9"/>
        <v>77.56952315507945</v>
      </c>
      <c r="J92" s="3">
        <f t="shared" si="9"/>
        <v>68.8933707822624</v>
      </c>
      <c r="K92" s="3">
        <f t="shared" si="9"/>
        <v>38.4680326329557</v>
      </c>
      <c r="L92" s="3">
        <f t="shared" si="9"/>
        <v>75.04350494726165</v>
      </c>
      <c r="M92" s="3">
        <f t="shared" si="9"/>
        <v>59.740372616566674</v>
      </c>
      <c r="N92" s="3">
        <f t="shared" si="9"/>
        <v>24.74444994159381</v>
      </c>
      <c r="O92" s="3">
        <f t="shared" si="9"/>
        <v>89.08541945493123</v>
      </c>
      <c r="P92" s="3">
        <f t="shared" si="9"/>
        <v>71.53098148243984</v>
      </c>
      <c r="Q92" s="3">
        <f t="shared" si="9"/>
        <v>84.33178557889337</v>
      </c>
      <c r="R92" s="3">
        <f t="shared" si="9"/>
        <v>91.30784166651621</v>
      </c>
      <c r="S92" s="3">
        <f t="shared" si="9"/>
        <v>83.80459553372836</v>
      </c>
      <c r="T92" s="3">
        <f t="shared" si="9"/>
        <v>87.79015464697962</v>
      </c>
      <c r="U92" s="3">
        <f t="shared" si="9"/>
        <v>62.56252520199092</v>
      </c>
      <c r="V92" s="3">
        <f t="shared" si="9"/>
        <v>95.2279538468835</v>
      </c>
      <c r="W92" s="3">
        <f t="shared" si="9"/>
        <v>58.184008735004035</v>
      </c>
      <c r="X92" s="3">
        <f t="shared" si="9"/>
        <v>80.4143912246708</v>
      </c>
      <c r="Y92" s="3">
        <f t="shared" si="9"/>
        <v>78.9498605776819</v>
      </c>
      <c r="Z92" s="3">
        <f t="shared" si="9"/>
        <v>85.29649269173301</v>
      </c>
      <c r="AA92" s="3">
        <f t="shared" si="9"/>
        <v>59.134087352900636</v>
      </c>
      <c r="AB92" s="3">
        <f t="shared" si="9"/>
        <v>82.79897216980604</v>
      </c>
      <c r="AC92" s="3">
        <f t="shared" si="9"/>
        <v>89.44285259471506</v>
      </c>
      <c r="AD92" s="3">
        <f t="shared" si="9"/>
        <v>86.11962388184901</v>
      </c>
      <c r="AE92" s="3">
        <f t="shared" si="9"/>
        <v>66.1601280627546</v>
      </c>
      <c r="AF92" s="3">
        <f t="shared" si="9"/>
        <v>93.89123945095596</v>
      </c>
      <c r="AG92" s="3">
        <f t="shared" si="9"/>
        <v>68.5773509098267</v>
      </c>
      <c r="AH92" s="3">
        <f t="shared" si="9"/>
        <v>68.37074387413624</v>
      </c>
      <c r="AI92" s="3">
        <f t="shared" si="9"/>
        <v>65.74933912516303</v>
      </c>
      <c r="AJ92" s="3">
        <f t="shared" si="9"/>
        <v>68.47005023237942</v>
      </c>
      <c r="AK92" s="3">
        <f t="shared" si="9"/>
        <v>90.01741028351555</v>
      </c>
      <c r="AL92" s="3">
        <f t="shared" si="9"/>
        <v>82.68914915645156</v>
      </c>
      <c r="AM92" s="3">
        <f t="shared" si="9"/>
        <v>72.15653773800426</v>
      </c>
      <c r="AN92" s="3">
        <f t="shared" si="9"/>
        <v>83.6479274480211</v>
      </c>
      <c r="AO92" s="3">
        <f t="shared" si="9"/>
        <v>81.92392936787668</v>
      </c>
      <c r="AP92" s="3">
        <f t="shared" si="9"/>
        <v>81.40754935315282</v>
      </c>
      <c r="AQ92" s="3">
        <f t="shared" si="9"/>
        <v>66.15695543096717</v>
      </c>
      <c r="AR92" s="3">
        <f t="shared" si="9"/>
        <v>85.90139772531873</v>
      </c>
      <c r="AS92" s="3">
        <f t="shared" si="9"/>
        <v>77.5585654507765</v>
      </c>
      <c r="AT92" s="3">
        <f t="shared" si="9"/>
        <v>70.39632959471454</v>
      </c>
      <c r="AU92" s="3">
        <f t="shared" si="9"/>
        <v>86.09475430417692</v>
      </c>
      <c r="AV92" s="3">
        <f t="shared" si="9"/>
        <v>95.2937397421617</v>
      </c>
      <c r="AW92" s="3">
        <f t="shared" si="9"/>
        <v>68.57687216036348</v>
      </c>
      <c r="AX92" s="3">
        <f t="shared" si="9"/>
        <v>77.27460911824451</v>
      </c>
      <c r="AY92" s="3">
        <f t="shared" si="9"/>
        <v>93.90143734950033</v>
      </c>
      <c r="AZ92" s="3">
        <f t="shared" si="9"/>
        <v>86.19797903494047</v>
      </c>
      <c r="BA92" s="3">
        <f t="shared" si="9"/>
        <v>90.71245826132932</v>
      </c>
    </row>
    <row r="93" spans="1:53" ht="12.75">
      <c r="A93" t="s">
        <v>64</v>
      </c>
      <c r="B93" s="3">
        <f t="shared" si="8"/>
        <v>12.608868536911455</v>
      </c>
      <c r="C93" s="3">
        <f t="shared" si="9"/>
        <v>26.17950029039261</v>
      </c>
      <c r="D93" s="3">
        <f t="shared" si="9"/>
        <v>3.2754132106314704</v>
      </c>
      <c r="E93" s="3">
        <f t="shared" si="9"/>
        <v>4.052054304611518</v>
      </c>
      <c r="F93" s="3">
        <f t="shared" si="9"/>
        <v>15.428931814955016</v>
      </c>
      <c r="G93" s="3">
        <f t="shared" si="9"/>
        <v>6.171349963477704</v>
      </c>
      <c r="H93" s="3">
        <f t="shared" si="9"/>
        <v>4.011317117089889</v>
      </c>
      <c r="I93" s="3">
        <f t="shared" si="9"/>
        <v>10.136714252579043</v>
      </c>
      <c r="J93" s="3">
        <f t="shared" si="9"/>
        <v>21.36170364414311</v>
      </c>
      <c r="K93" s="3">
        <f t="shared" si="9"/>
        <v>50.70854861788564</v>
      </c>
      <c r="L93" s="3">
        <f t="shared" si="9"/>
        <v>15.955600966102896</v>
      </c>
      <c r="M93" s="3">
        <f t="shared" si="9"/>
        <v>30.45562222346321</v>
      </c>
      <c r="N93" s="3">
        <f t="shared" si="9"/>
        <v>1.574945545140377</v>
      </c>
      <c r="O93" s="3">
        <f t="shared" si="9"/>
        <v>0.6258045831095279</v>
      </c>
      <c r="P93" s="3">
        <f t="shared" si="9"/>
        <v>14.546547668111751</v>
      </c>
      <c r="Q93" s="3">
        <f t="shared" si="9"/>
        <v>9.121145278649779</v>
      </c>
      <c r="R93" s="3">
        <f t="shared" si="9"/>
        <v>2.9263825128719403</v>
      </c>
      <c r="S93" s="3">
        <f t="shared" si="9"/>
        <v>5.883528126071196</v>
      </c>
      <c r="T93" s="3">
        <f t="shared" si="9"/>
        <v>7.778092979920805</v>
      </c>
      <c r="U93" s="3">
        <f t="shared" si="9"/>
        <v>32.03787379460587</v>
      </c>
      <c r="V93" s="3">
        <f t="shared" si="9"/>
        <v>1.1824345942104595</v>
      </c>
      <c r="W93" s="3">
        <f t="shared" si="9"/>
        <v>29.449773726814964</v>
      </c>
      <c r="X93" s="3">
        <f t="shared" si="9"/>
        <v>6.634432097481394</v>
      </c>
      <c r="Y93" s="3">
        <f t="shared" si="9"/>
        <v>14.168484485472963</v>
      </c>
      <c r="Z93" s="3">
        <f t="shared" si="9"/>
        <v>5.173753399605009</v>
      </c>
      <c r="AA93" s="3">
        <f t="shared" si="9"/>
        <v>37.0163485488645</v>
      </c>
      <c r="AB93" s="3">
        <f t="shared" si="9"/>
        <v>11.577883650944484</v>
      </c>
      <c r="AC93" s="3">
        <f t="shared" si="9"/>
        <v>0.4070081816022599</v>
      </c>
      <c r="AD93" s="3">
        <f t="shared" si="9"/>
        <v>4.53830911094916</v>
      </c>
      <c r="AE93" s="3">
        <f t="shared" si="9"/>
        <v>8.095607155724888</v>
      </c>
      <c r="AF93" s="3">
        <f t="shared" si="9"/>
        <v>1.1420693217467925</v>
      </c>
      <c r="AG93" s="3">
        <f t="shared" si="9"/>
        <v>13.703827639414214</v>
      </c>
      <c r="AH93" s="3">
        <f t="shared" si="9"/>
        <v>2.06635751432974</v>
      </c>
      <c r="AI93" s="3">
        <f t="shared" si="9"/>
        <v>15.86223459862065</v>
      </c>
      <c r="AJ93" s="3">
        <f t="shared" si="9"/>
        <v>21.484260419739616</v>
      </c>
      <c r="AK93" s="3">
        <f t="shared" si="9"/>
        <v>1.183482978511458</v>
      </c>
      <c r="AL93" s="3">
        <f t="shared" si="9"/>
        <v>12.201972105240895</v>
      </c>
      <c r="AM93" s="3">
        <f t="shared" si="9"/>
        <v>7.401173603856318</v>
      </c>
      <c r="AN93" s="3">
        <f t="shared" si="9"/>
        <v>1.8064386122533787</v>
      </c>
      <c r="AO93" s="3">
        <f t="shared" si="9"/>
        <v>10.845913194685815</v>
      </c>
      <c r="AP93" s="3">
        <f t="shared" si="9"/>
        <v>5.718305818061938</v>
      </c>
      <c r="AQ93" s="3">
        <f t="shared" si="9"/>
        <v>27.90448492270014</v>
      </c>
      <c r="AR93" s="3">
        <f t="shared" si="9"/>
        <v>1.2536539831486895</v>
      </c>
      <c r="AS93" s="3">
        <f t="shared" si="9"/>
        <v>16.660849450174556</v>
      </c>
      <c r="AT93" s="3">
        <f t="shared" si="9"/>
        <v>11.849399581898371</v>
      </c>
      <c r="AU93" s="3">
        <f t="shared" si="9"/>
        <v>1.0596316416927622</v>
      </c>
      <c r="AV93" s="3">
        <f t="shared" si="9"/>
        <v>1.0031306882560038</v>
      </c>
      <c r="AW93" s="3">
        <f t="shared" si="9"/>
        <v>19.39000557928585</v>
      </c>
      <c r="AX93" s="3">
        <f t="shared" si="9"/>
        <v>3.569641938333328</v>
      </c>
      <c r="AY93" s="3">
        <f t="shared" si="9"/>
        <v>3.406594948499563</v>
      </c>
      <c r="AZ93" s="3">
        <f t="shared" si="9"/>
        <v>6.315260842913979</v>
      </c>
      <c r="BA93" s="3">
        <f t="shared" si="9"/>
        <v>0.8424025861120673</v>
      </c>
    </row>
    <row r="94" spans="1:53" ht="12.75">
      <c r="A94" t="s">
        <v>65</v>
      </c>
      <c r="B94" s="3">
        <f t="shared" si="8"/>
        <v>0.9497296767411098</v>
      </c>
      <c r="C94" s="3">
        <f t="shared" si="9"/>
        <v>0.5903673340954396</v>
      </c>
      <c r="D94" s="3">
        <f t="shared" si="9"/>
        <v>14.765759309295145</v>
      </c>
      <c r="E94" s="3">
        <f t="shared" si="9"/>
        <v>4.639052117664893</v>
      </c>
      <c r="F94" s="3">
        <f t="shared" si="9"/>
        <v>0.7629844186290561</v>
      </c>
      <c r="G94" s="3">
        <f t="shared" si="9"/>
        <v>0.9738589909753477</v>
      </c>
      <c r="H94" s="3">
        <f t="shared" si="9"/>
        <v>1.1136969010553575</v>
      </c>
      <c r="I94" s="3">
        <f t="shared" si="9"/>
        <v>0.3149326948876877</v>
      </c>
      <c r="J94" s="3">
        <f t="shared" si="9"/>
        <v>0.4656244222849341</v>
      </c>
      <c r="K94" s="3">
        <f t="shared" si="9"/>
        <v>0.34550781671965336</v>
      </c>
      <c r="L94" s="3">
        <f t="shared" si="9"/>
        <v>0.3800692611312722</v>
      </c>
      <c r="M94" s="3">
        <f t="shared" si="9"/>
        <v>0.33187604882214505</v>
      </c>
      <c r="N94" s="3">
        <f t="shared" si="9"/>
        <v>0.30610872152560353</v>
      </c>
      <c r="O94" s="3">
        <f t="shared" si="9"/>
        <v>1.3677753380684392</v>
      </c>
      <c r="P94" s="3">
        <f t="shared" si="9"/>
        <v>0.342640954864889</v>
      </c>
      <c r="Q94" s="3">
        <f t="shared" si="9"/>
        <v>0.2847403421634405</v>
      </c>
      <c r="R94" s="3">
        <f t="shared" si="9"/>
        <v>0.3638446602579148</v>
      </c>
      <c r="S94" s="3">
        <f t="shared" si="9"/>
        <v>0.9866398795983902</v>
      </c>
      <c r="T94" s="3">
        <f t="shared" si="9"/>
        <v>0.23321373831713244</v>
      </c>
      <c r="U94" s="3">
        <f t="shared" si="9"/>
        <v>0.6745310113531385</v>
      </c>
      <c r="V94" s="3">
        <f t="shared" si="9"/>
        <v>0.6450053863369972</v>
      </c>
      <c r="W94" s="3">
        <f t="shared" si="9"/>
        <v>0.35368175431692656</v>
      </c>
      <c r="X94" s="3">
        <f t="shared" si="9"/>
        <v>0.2878904714973924</v>
      </c>
      <c r="Y94" s="3">
        <f t="shared" si="9"/>
        <v>0.6273700782302877</v>
      </c>
      <c r="Z94" s="3">
        <f t="shared" si="9"/>
        <v>1.1485079445882058</v>
      </c>
      <c r="AA94" s="3">
        <f t="shared" si="9"/>
        <v>0.5065215918730077</v>
      </c>
      <c r="AB94" s="3">
        <f t="shared" si="9"/>
        <v>0.457110263658248</v>
      </c>
      <c r="AC94" s="3">
        <f t="shared" si="9"/>
        <v>6.322422845823036</v>
      </c>
      <c r="AD94" s="3">
        <f t="shared" si="9"/>
        <v>1.0089572538753715</v>
      </c>
      <c r="AE94" s="3">
        <f t="shared" si="9"/>
        <v>1.187239196741702</v>
      </c>
      <c r="AF94" s="3">
        <f t="shared" si="9"/>
        <v>0.2392762463254005</v>
      </c>
      <c r="AG94" s="3">
        <f t="shared" si="9"/>
        <v>0.33014501767196014</v>
      </c>
      <c r="AH94" s="3">
        <f t="shared" si="9"/>
        <v>9.383448452028697</v>
      </c>
      <c r="AI94" s="3">
        <f t="shared" si="9"/>
        <v>0.5516845767454418</v>
      </c>
      <c r="AJ94" s="3">
        <f t="shared" si="9"/>
        <v>1.2805853673065117</v>
      </c>
      <c r="AK94" s="3">
        <f t="shared" si="9"/>
        <v>5.44030473199909</v>
      </c>
      <c r="AL94" s="3">
        <f t="shared" si="9"/>
        <v>0.21923452720165487</v>
      </c>
      <c r="AM94" s="3">
        <f t="shared" si="9"/>
        <v>8.575230630244944</v>
      </c>
      <c r="AN94" s="3">
        <f t="shared" si="9"/>
        <v>1.3887228489974353</v>
      </c>
      <c r="AO94" s="3">
        <f t="shared" si="9"/>
        <v>0.21132261917236134</v>
      </c>
      <c r="AP94" s="3">
        <f t="shared" si="9"/>
        <v>0.5755453097047504</v>
      </c>
      <c r="AQ94" s="3">
        <f t="shared" si="9"/>
        <v>0.4221073195536611</v>
      </c>
      <c r="AR94" s="3">
        <f t="shared" si="9"/>
        <v>8.820776732417892</v>
      </c>
      <c r="AS94" s="3">
        <f t="shared" si="9"/>
        <v>0.31505939469958344</v>
      </c>
      <c r="AT94" s="3">
        <f t="shared" si="9"/>
        <v>0.6799291533006562</v>
      </c>
      <c r="AU94" s="3">
        <f t="shared" si="9"/>
        <v>1.191330319459746</v>
      </c>
      <c r="AV94" s="3">
        <f t="shared" si="9"/>
        <v>0.3527018367024056</v>
      </c>
      <c r="AW94" s="3">
        <f t="shared" si="9"/>
        <v>0.365265745984514</v>
      </c>
      <c r="AX94" s="3">
        <f t="shared" si="9"/>
        <v>1.544626100818792</v>
      </c>
      <c r="AY94" s="3">
        <f t="shared" si="9"/>
        <v>0.20437195155515883</v>
      </c>
      <c r="AZ94" s="3">
        <f t="shared" si="9"/>
        <v>0.9587855500259717</v>
      </c>
      <c r="BA94" s="3">
        <f t="shared" si="9"/>
        <v>2.3661080219862107</v>
      </c>
    </row>
    <row r="95" spans="1:53" ht="12.75">
      <c r="A95" t="s">
        <v>66</v>
      </c>
      <c r="B95" s="3">
        <f t="shared" si="8"/>
        <v>4.752862857567839</v>
      </c>
      <c r="C95" s="3">
        <f t="shared" si="9"/>
        <v>1.1212962389554568</v>
      </c>
      <c r="D95" s="3">
        <f t="shared" si="9"/>
        <v>5.3693798214946975</v>
      </c>
      <c r="E95" s="3">
        <f t="shared" si="9"/>
        <v>2.7643074165791486</v>
      </c>
      <c r="F95" s="3">
        <f t="shared" si="9"/>
        <v>1.2381006598951</v>
      </c>
      <c r="G95" s="3">
        <f t="shared" si="9"/>
        <v>13.048297474770196</v>
      </c>
      <c r="H95" s="3">
        <f t="shared" si="9"/>
        <v>2.7644180103539413</v>
      </c>
      <c r="I95" s="3">
        <f t="shared" si="9"/>
        <v>3.7929860325559153</v>
      </c>
      <c r="J95" s="3">
        <f t="shared" si="9"/>
        <v>3.179409622533505</v>
      </c>
      <c r="K95" s="3">
        <f t="shared" si="9"/>
        <v>3.499284554520934</v>
      </c>
      <c r="L95" s="3">
        <f t="shared" si="9"/>
        <v>2.419092073903361</v>
      </c>
      <c r="M95" s="3">
        <f t="shared" si="9"/>
        <v>3.2460597009409815</v>
      </c>
      <c r="N95" s="3">
        <f t="shared" si="9"/>
        <v>38.600133352838824</v>
      </c>
      <c r="O95" s="3">
        <f t="shared" si="9"/>
        <v>1.21645948983849</v>
      </c>
      <c r="P95" s="3">
        <f t="shared" si="9"/>
        <v>4.574474585507557</v>
      </c>
      <c r="Q95" s="3">
        <f t="shared" si="9"/>
        <v>1.5804615871983754</v>
      </c>
      <c r="R95" s="3">
        <f aca="true" t="shared" si="11" ref="C95:BA100">R37/R$32*100</f>
        <v>1.7428697574642482</v>
      </c>
      <c r="S95" s="3">
        <f t="shared" si="11"/>
        <v>2.3750156845948887</v>
      </c>
      <c r="T95" s="3">
        <f t="shared" si="11"/>
        <v>1.1275838157961748</v>
      </c>
      <c r="U95" s="3">
        <f t="shared" si="11"/>
        <v>1.5470162166263877</v>
      </c>
      <c r="V95" s="3">
        <f t="shared" si="11"/>
        <v>1.0216349320704237</v>
      </c>
      <c r="W95" s="3">
        <f t="shared" si="11"/>
        <v>5.5226487957499995</v>
      </c>
      <c r="X95" s="3">
        <f t="shared" si="11"/>
        <v>5.3419031530344805</v>
      </c>
      <c r="Y95" s="3">
        <f t="shared" si="11"/>
        <v>2.4100331456831694</v>
      </c>
      <c r="Z95" s="3">
        <f t="shared" si="11"/>
        <v>4.039159678917029</v>
      </c>
      <c r="AA95" s="3">
        <f t="shared" si="11"/>
        <v>0.8675235407847613</v>
      </c>
      <c r="AB95" s="3">
        <f t="shared" si="11"/>
        <v>1.6377391142019262</v>
      </c>
      <c r="AC95" s="3">
        <f t="shared" si="11"/>
        <v>0.6319896100220838</v>
      </c>
      <c r="AD95" s="3">
        <f t="shared" si="11"/>
        <v>1.76818020293034</v>
      </c>
      <c r="AE95" s="3">
        <f t="shared" si="11"/>
        <v>7.236893508028547</v>
      </c>
      <c r="AF95" s="3">
        <f t="shared" si="11"/>
        <v>2.1578159775763974</v>
      </c>
      <c r="AG95" s="3">
        <f t="shared" si="11"/>
        <v>8.254489874422962</v>
      </c>
      <c r="AH95" s="3">
        <f t="shared" si="11"/>
        <v>1.369866339934508</v>
      </c>
      <c r="AI95" s="3">
        <f t="shared" si="11"/>
        <v>7.3291181974374995</v>
      </c>
      <c r="AJ95" s="3">
        <f t="shared" si="11"/>
        <v>2.1914149498247757</v>
      </c>
      <c r="AK95" s="3">
        <f t="shared" si="11"/>
        <v>1.027221595293425</v>
      </c>
      <c r="AL95" s="3">
        <f t="shared" si="11"/>
        <v>1.6663020270265585</v>
      </c>
      <c r="AM95" s="3">
        <f t="shared" si="11"/>
        <v>1.734735032792186</v>
      </c>
      <c r="AN95" s="3">
        <f t="shared" si="11"/>
        <v>3.687294998739257</v>
      </c>
      <c r="AO95" s="3">
        <f t="shared" si="11"/>
        <v>2.7482096070350286</v>
      </c>
      <c r="AP95" s="3">
        <f t="shared" si="11"/>
        <v>2.8935925219012186</v>
      </c>
      <c r="AQ95" s="3">
        <f t="shared" si="11"/>
        <v>1.276677900377138</v>
      </c>
      <c r="AR95" s="3">
        <f t="shared" si="11"/>
        <v>0.9346827482866197</v>
      </c>
      <c r="AS95" s="3">
        <f t="shared" si="11"/>
        <v>1.4377637936970789</v>
      </c>
      <c r="AT95" s="3">
        <f t="shared" si="11"/>
        <v>3.8360488358163893</v>
      </c>
      <c r="AU95" s="3">
        <f t="shared" si="11"/>
        <v>2.000264120974643</v>
      </c>
      <c r="AV95" s="3">
        <f t="shared" si="11"/>
        <v>1.2700142710802074</v>
      </c>
      <c r="AW95" s="3">
        <f t="shared" si="11"/>
        <v>5.497921266077942</v>
      </c>
      <c r="AX95" s="3">
        <f t="shared" si="11"/>
        <v>7.1539019769382</v>
      </c>
      <c r="AY95" s="3">
        <f t="shared" si="11"/>
        <v>0.6695110723510168</v>
      </c>
      <c r="AZ95" s="3">
        <f t="shared" si="11"/>
        <v>2.2724515235310934</v>
      </c>
      <c r="BA95" s="3">
        <f t="shared" si="11"/>
        <v>0.7852725033976431</v>
      </c>
    </row>
    <row r="96" spans="1:53" ht="12.75">
      <c r="A96" t="s">
        <v>67</v>
      </c>
      <c r="B96" s="3">
        <f t="shared" si="8"/>
        <v>0.1749055236548876</v>
      </c>
      <c r="C96" s="3">
        <f t="shared" si="11"/>
        <v>0.06395750727655251</v>
      </c>
      <c r="D96" s="3">
        <f t="shared" si="11"/>
        <v>1.0431817253823052</v>
      </c>
      <c r="E96" s="3">
        <f t="shared" si="11"/>
        <v>0.197871814170707</v>
      </c>
      <c r="F96" s="3">
        <f t="shared" si="11"/>
        <v>0.20106875433396962</v>
      </c>
      <c r="G96" s="3">
        <f t="shared" si="11"/>
        <v>0.3875722621243231</v>
      </c>
      <c r="H96" s="3">
        <f t="shared" si="11"/>
        <v>0.13169102973914718</v>
      </c>
      <c r="I96" s="3">
        <f t="shared" si="11"/>
        <v>0.03995414785888576</v>
      </c>
      <c r="J96" s="3">
        <f t="shared" si="11"/>
        <v>0.04454670387801331</v>
      </c>
      <c r="K96" s="3">
        <f t="shared" si="11"/>
        <v>0.05018920666153696</v>
      </c>
      <c r="L96" s="3">
        <f t="shared" si="11"/>
        <v>0.06534651042932646</v>
      </c>
      <c r="M96" s="3">
        <f t="shared" si="11"/>
        <v>0.07018211738178484</v>
      </c>
      <c r="N96" s="3">
        <f t="shared" si="11"/>
        <v>9.955296658607175</v>
      </c>
      <c r="O96" s="3">
        <f t="shared" si="11"/>
        <v>0.1478072598435042</v>
      </c>
      <c r="P96" s="3">
        <f t="shared" si="11"/>
        <v>0.03156508580403522</v>
      </c>
      <c r="Q96" s="3">
        <f t="shared" si="11"/>
        <v>0.0362133205178073</v>
      </c>
      <c r="R96" s="3">
        <f t="shared" si="11"/>
        <v>0.06575070863376067</v>
      </c>
      <c r="S96" s="3">
        <f t="shared" si="11"/>
        <v>0.07844049913112601</v>
      </c>
      <c r="T96" s="3">
        <f t="shared" si="11"/>
        <v>0.05763513434102255</v>
      </c>
      <c r="U96" s="3">
        <f t="shared" si="11"/>
        <v>0.04330110125531282</v>
      </c>
      <c r="V96" s="3">
        <f t="shared" si="11"/>
        <v>0.02574601332017426</v>
      </c>
      <c r="W96" s="3">
        <f t="shared" si="11"/>
        <v>0.05468037700188722</v>
      </c>
      <c r="X96" s="3">
        <f t="shared" si="11"/>
        <v>0.03395122112141662</v>
      </c>
      <c r="Y96" s="3">
        <f t="shared" si="11"/>
        <v>0.026346568673079957</v>
      </c>
      <c r="Z96" s="3">
        <f t="shared" si="11"/>
        <v>0.04064914190905792</v>
      </c>
      <c r="AA96" s="3">
        <f t="shared" si="11"/>
        <v>0.04000273649722289</v>
      </c>
      <c r="AB96" s="3">
        <f t="shared" si="11"/>
        <v>0.10454293398466871</v>
      </c>
      <c r="AC96" s="3">
        <f t="shared" si="11"/>
        <v>0.06751464249076475</v>
      </c>
      <c r="AD96" s="3">
        <f t="shared" si="11"/>
        <v>0.07003073358151626</v>
      </c>
      <c r="AE96" s="3">
        <f t="shared" si="11"/>
        <v>0.6247243618061648</v>
      </c>
      <c r="AF96" s="3">
        <f t="shared" si="11"/>
        <v>0.02916891383776311</v>
      </c>
      <c r="AG96" s="3">
        <f t="shared" si="11"/>
        <v>0.03461142729882776</v>
      </c>
      <c r="AH96" s="3">
        <f t="shared" si="11"/>
        <v>0.08789910930521339</v>
      </c>
      <c r="AI96" s="3">
        <f t="shared" si="11"/>
        <v>0.04523662843760447</v>
      </c>
      <c r="AJ96" s="3">
        <f t="shared" si="11"/>
        <v>0.06925711052077801</v>
      </c>
      <c r="AK96" s="3">
        <f t="shared" si="11"/>
        <v>0.047577205166289764</v>
      </c>
      <c r="AL96" s="3">
        <f t="shared" si="11"/>
        <v>0.035244646038349224</v>
      </c>
      <c r="AM96" s="3">
        <f t="shared" si="11"/>
        <v>0.11646470831441792</v>
      </c>
      <c r="AN96" s="3">
        <f t="shared" si="11"/>
        <v>0.3498757789591117</v>
      </c>
      <c r="AO96" s="3">
        <f t="shared" si="11"/>
        <v>0.028758392423970342</v>
      </c>
      <c r="AP96" s="3">
        <f t="shared" si="11"/>
        <v>0.05263322904860213</v>
      </c>
      <c r="AQ96" s="3">
        <f t="shared" si="11"/>
        <v>0.05850350372424743</v>
      </c>
      <c r="AR96" s="3">
        <f t="shared" si="11"/>
        <v>0.04839224741457663</v>
      </c>
      <c r="AS96" s="3">
        <f t="shared" si="11"/>
        <v>0.057389532634584524</v>
      </c>
      <c r="AT96" s="3">
        <f t="shared" si="11"/>
        <v>0.0861225565816567</v>
      </c>
      <c r="AU96" s="3">
        <f t="shared" si="11"/>
        <v>0.8883871796402527</v>
      </c>
      <c r="AV96" s="3">
        <f t="shared" si="11"/>
        <v>0.02556968458195963</v>
      </c>
      <c r="AW96" s="3">
        <f t="shared" si="11"/>
        <v>0.07474043322454726</v>
      </c>
      <c r="AX96" s="3">
        <f t="shared" si="11"/>
        <v>0.6018999069081306</v>
      </c>
      <c r="AY96" s="3">
        <f t="shared" si="11"/>
        <v>0.02309775422910166</v>
      </c>
      <c r="AZ96" s="3">
        <f t="shared" si="11"/>
        <v>0.032125980264414225</v>
      </c>
      <c r="BA96" s="3">
        <f t="shared" si="11"/>
        <v>0.07575945751260588</v>
      </c>
    </row>
    <row r="97" spans="1:53" ht="12.75">
      <c r="A97" t="s">
        <v>68</v>
      </c>
      <c r="B97" s="3">
        <f t="shared" si="8"/>
        <v>6.188710652718809</v>
      </c>
      <c r="C97" s="3">
        <f t="shared" si="11"/>
        <v>2.0275178378052683</v>
      </c>
      <c r="D97" s="3">
        <f t="shared" si="11"/>
        <v>1.5631533965709747</v>
      </c>
      <c r="E97" s="3">
        <f t="shared" si="11"/>
        <v>11.916676692192778</v>
      </c>
      <c r="F97" s="3">
        <f t="shared" si="11"/>
        <v>3.4147393719576478</v>
      </c>
      <c r="G97" s="3">
        <f t="shared" si="11"/>
        <v>16.957587000961723</v>
      </c>
      <c r="H97" s="3">
        <f t="shared" si="11"/>
        <v>7.2405211489073</v>
      </c>
      <c r="I97" s="3">
        <f t="shared" si="11"/>
        <v>5.552899095911499</v>
      </c>
      <c r="J97" s="3">
        <f t="shared" si="11"/>
        <v>3.39880213913272</v>
      </c>
      <c r="K97" s="3">
        <f t="shared" si="11"/>
        <v>4.050701070093714</v>
      </c>
      <c r="L97" s="3">
        <f t="shared" si="11"/>
        <v>3.6228539394329435</v>
      </c>
      <c r="M97" s="3">
        <f t="shared" si="11"/>
        <v>4.014099183775472</v>
      </c>
      <c r="N97" s="3">
        <f t="shared" si="11"/>
        <v>1.2486207096811661</v>
      </c>
      <c r="O97" s="3">
        <f t="shared" si="11"/>
        <v>5.072972259186441</v>
      </c>
      <c r="P97" s="3">
        <f t="shared" si="11"/>
        <v>6.713714492006318</v>
      </c>
      <c r="Q97" s="3">
        <f t="shared" si="11"/>
        <v>2.673030422582306</v>
      </c>
      <c r="R97" s="3">
        <f t="shared" si="11"/>
        <v>1.8425954952722188</v>
      </c>
      <c r="S97" s="3">
        <f t="shared" si="11"/>
        <v>3.8598824163599263</v>
      </c>
      <c r="T97" s="3">
        <f t="shared" si="11"/>
        <v>1.2801636736418007</v>
      </c>
      <c r="U97" s="3">
        <f t="shared" si="11"/>
        <v>1.5270531516054717</v>
      </c>
      <c r="V97" s="3">
        <f t="shared" si="11"/>
        <v>0.3207712361323466</v>
      </c>
      <c r="W97" s="3">
        <f t="shared" si="11"/>
        <v>3.5824047310910165</v>
      </c>
      <c r="X97" s="3">
        <f t="shared" si="11"/>
        <v>4.660480916069008</v>
      </c>
      <c r="Y97" s="3">
        <f t="shared" si="11"/>
        <v>1.4875997102282155</v>
      </c>
      <c r="Z97" s="3">
        <f t="shared" si="11"/>
        <v>1.941958078215661</v>
      </c>
      <c r="AA97" s="3">
        <f t="shared" si="11"/>
        <v>1.2860862933504802</v>
      </c>
      <c r="AB97" s="3">
        <f t="shared" si="11"/>
        <v>1.3434292987708816</v>
      </c>
      <c r="AC97" s="3">
        <f t="shared" si="11"/>
        <v>0.6038921989256277</v>
      </c>
      <c r="AD97" s="3">
        <f t="shared" si="11"/>
        <v>4.3315569217358645</v>
      </c>
      <c r="AE97" s="3">
        <f t="shared" si="11"/>
        <v>12.026915988626024</v>
      </c>
      <c r="AF97" s="3">
        <f t="shared" si="11"/>
        <v>0.9162381216434861</v>
      </c>
      <c r="AG97" s="3">
        <f t="shared" si="11"/>
        <v>6.366341541424407</v>
      </c>
      <c r="AH97" s="3">
        <f t="shared" si="11"/>
        <v>14.981844706069749</v>
      </c>
      <c r="AI97" s="3">
        <f t="shared" si="11"/>
        <v>7.439134131918595</v>
      </c>
      <c r="AJ97" s="3">
        <f t="shared" si="11"/>
        <v>4.341992954106258</v>
      </c>
      <c r="AK97" s="3">
        <f t="shared" si="11"/>
        <v>0.5217137904015962</v>
      </c>
      <c r="AL97" s="3">
        <f t="shared" si="11"/>
        <v>1.1271178859730815</v>
      </c>
      <c r="AM97" s="3">
        <f t="shared" si="11"/>
        <v>4.116090443149681</v>
      </c>
      <c r="AN97" s="3">
        <f t="shared" si="11"/>
        <v>5.341191530103568</v>
      </c>
      <c r="AO97" s="3">
        <f t="shared" si="11"/>
        <v>2.369501020241956</v>
      </c>
      <c r="AP97" s="3">
        <f t="shared" si="11"/>
        <v>6.047406008358613</v>
      </c>
      <c r="AQ97" s="3">
        <f t="shared" si="11"/>
        <v>2.453082611444202</v>
      </c>
      <c r="AR97" s="3">
        <f t="shared" si="11"/>
        <v>0.9183472942101254</v>
      </c>
      <c r="AS97" s="3">
        <f t="shared" si="11"/>
        <v>2.2368838838941367</v>
      </c>
      <c r="AT97" s="3">
        <f t="shared" si="11"/>
        <v>10.451888506285464</v>
      </c>
      <c r="AU97" s="3">
        <f t="shared" si="11"/>
        <v>6.033319041855938</v>
      </c>
      <c r="AV97" s="3">
        <f t="shared" si="11"/>
        <v>0.33640116278140636</v>
      </c>
      <c r="AW97" s="3">
        <f t="shared" si="11"/>
        <v>3.1780682072694697</v>
      </c>
      <c r="AX97" s="3">
        <f t="shared" si="11"/>
        <v>5.201827931724698</v>
      </c>
      <c r="AY97" s="3">
        <f t="shared" si="11"/>
        <v>0.33022233207446977</v>
      </c>
      <c r="AZ97" s="3">
        <f t="shared" si="11"/>
        <v>2.389086240057563</v>
      </c>
      <c r="BA97" s="3">
        <f t="shared" si="11"/>
        <v>3.0248781993733433</v>
      </c>
    </row>
    <row r="98" spans="1:53" ht="12.75">
      <c r="A98" t="s">
        <v>69</v>
      </c>
      <c r="B98" s="3">
        <f t="shared" si="8"/>
        <v>2.9179605504128774</v>
      </c>
      <c r="C98" s="3">
        <f t="shared" si="11"/>
        <v>1.4906890255026637</v>
      </c>
      <c r="D98" s="3">
        <f t="shared" si="11"/>
        <v>7.303961668809163</v>
      </c>
      <c r="E98" s="3">
        <f t="shared" si="11"/>
        <v>3.415197425163294</v>
      </c>
      <c r="F98" s="3">
        <f t="shared" si="11"/>
        <v>1.955130425478357</v>
      </c>
      <c r="G98" s="3">
        <f t="shared" si="11"/>
        <v>4.872996575182512</v>
      </c>
      <c r="H98" s="3">
        <f t="shared" si="11"/>
        <v>3.429096817861145</v>
      </c>
      <c r="I98" s="3">
        <f t="shared" si="11"/>
        <v>2.592990621127518</v>
      </c>
      <c r="J98" s="3">
        <f t="shared" si="11"/>
        <v>2.6565426857653236</v>
      </c>
      <c r="K98" s="3">
        <f t="shared" si="11"/>
        <v>2.877736101162827</v>
      </c>
      <c r="L98" s="3">
        <f t="shared" si="11"/>
        <v>2.513532301738549</v>
      </c>
      <c r="M98" s="3">
        <f t="shared" si="11"/>
        <v>2.141788109049736</v>
      </c>
      <c r="N98" s="3">
        <f t="shared" si="11"/>
        <v>23.570445070613047</v>
      </c>
      <c r="O98" s="3">
        <f t="shared" si="11"/>
        <v>2.483761615022372</v>
      </c>
      <c r="P98" s="3">
        <f t="shared" si="11"/>
        <v>2.260075731265615</v>
      </c>
      <c r="Q98" s="3">
        <f t="shared" si="11"/>
        <v>1.9726234699949199</v>
      </c>
      <c r="R98" s="3">
        <f t="shared" si="11"/>
        <v>1.7507151989837033</v>
      </c>
      <c r="S98" s="3">
        <f t="shared" si="11"/>
        <v>3.011897860516109</v>
      </c>
      <c r="T98" s="3">
        <f t="shared" si="11"/>
        <v>1.733156011003448</v>
      </c>
      <c r="U98" s="3">
        <f t="shared" si="11"/>
        <v>1.6076995225628956</v>
      </c>
      <c r="V98" s="3">
        <f t="shared" si="11"/>
        <v>1.5764539910461086</v>
      </c>
      <c r="W98" s="3">
        <f t="shared" si="11"/>
        <v>2.8528018800211727</v>
      </c>
      <c r="X98" s="3">
        <f t="shared" si="11"/>
        <v>2.6269509161255167</v>
      </c>
      <c r="Y98" s="3">
        <f t="shared" si="11"/>
        <v>2.3303054340303775</v>
      </c>
      <c r="Z98" s="3">
        <f t="shared" si="11"/>
        <v>2.359479065032028</v>
      </c>
      <c r="AA98" s="3">
        <f t="shared" si="11"/>
        <v>1.149429935729386</v>
      </c>
      <c r="AB98" s="3">
        <f t="shared" si="11"/>
        <v>2.080322568633747</v>
      </c>
      <c r="AC98" s="3">
        <f t="shared" si="11"/>
        <v>2.524319926421168</v>
      </c>
      <c r="AD98" s="3">
        <f t="shared" si="11"/>
        <v>2.1633418950787395</v>
      </c>
      <c r="AE98" s="3">
        <f t="shared" si="11"/>
        <v>4.668491726318074</v>
      </c>
      <c r="AF98" s="3">
        <f t="shared" si="11"/>
        <v>1.6241919679141947</v>
      </c>
      <c r="AG98" s="3">
        <f t="shared" si="11"/>
        <v>2.733233589940916</v>
      </c>
      <c r="AH98" s="3">
        <f t="shared" si="11"/>
        <v>3.739840004195847</v>
      </c>
      <c r="AI98" s="3">
        <f t="shared" si="11"/>
        <v>3.0232527416771777</v>
      </c>
      <c r="AJ98" s="3">
        <f t="shared" si="11"/>
        <v>2.162438966122639</v>
      </c>
      <c r="AK98" s="3">
        <f t="shared" si="11"/>
        <v>1.7622894151126018</v>
      </c>
      <c r="AL98" s="3">
        <f t="shared" si="11"/>
        <v>2.0609796520679056</v>
      </c>
      <c r="AM98" s="3">
        <f t="shared" si="11"/>
        <v>5.899767843638198</v>
      </c>
      <c r="AN98" s="3">
        <f t="shared" si="11"/>
        <v>3.778548782926146</v>
      </c>
      <c r="AO98" s="3">
        <f t="shared" si="11"/>
        <v>1.8723657985641902</v>
      </c>
      <c r="AP98" s="3">
        <f t="shared" si="11"/>
        <v>3.304967759772062</v>
      </c>
      <c r="AQ98" s="3">
        <f t="shared" si="11"/>
        <v>1.728188311233451</v>
      </c>
      <c r="AR98" s="3">
        <f t="shared" si="11"/>
        <v>2.12274926920337</v>
      </c>
      <c r="AS98" s="3">
        <f t="shared" si="11"/>
        <v>1.7334884941235609</v>
      </c>
      <c r="AT98" s="3">
        <f t="shared" si="11"/>
        <v>2.700281771402913</v>
      </c>
      <c r="AU98" s="3">
        <f t="shared" si="11"/>
        <v>2.732313392199748</v>
      </c>
      <c r="AV98" s="3">
        <f t="shared" si="11"/>
        <v>1.7184426144363243</v>
      </c>
      <c r="AW98" s="3">
        <f t="shared" si="11"/>
        <v>2.917126607794202</v>
      </c>
      <c r="AX98" s="3">
        <f t="shared" si="11"/>
        <v>4.653493027032332</v>
      </c>
      <c r="AY98" s="3">
        <f t="shared" si="11"/>
        <v>1.4647645917903673</v>
      </c>
      <c r="AZ98" s="3">
        <f t="shared" si="11"/>
        <v>1.8343108282665017</v>
      </c>
      <c r="BA98" s="3">
        <f t="shared" si="11"/>
        <v>2.1931209702888084</v>
      </c>
    </row>
    <row r="99" spans="1:53" ht="12.75">
      <c r="A99" s="4" t="s">
        <v>136</v>
      </c>
      <c r="B99" s="3">
        <f t="shared" si="8"/>
        <v>16.34925457610986</v>
      </c>
      <c r="C99" s="3">
        <f t="shared" si="11"/>
        <v>3.8831014934716057</v>
      </c>
      <c r="D99" s="3">
        <f t="shared" si="11"/>
        <v>5.526230198343919</v>
      </c>
      <c r="E99" s="3">
        <f t="shared" si="11"/>
        <v>29.648685227213882</v>
      </c>
      <c r="F99" s="3">
        <f t="shared" si="11"/>
        <v>6.3804949247544</v>
      </c>
      <c r="G99" s="3">
        <f t="shared" si="11"/>
        <v>37.61672720073004</v>
      </c>
      <c r="H99" s="3">
        <f t="shared" si="11"/>
        <v>20.653142172227927</v>
      </c>
      <c r="I99" s="3">
        <f t="shared" si="11"/>
        <v>13.404420752990195</v>
      </c>
      <c r="J99" s="3">
        <f t="shared" si="11"/>
        <v>8.15438551163003</v>
      </c>
      <c r="K99" s="3">
        <f t="shared" si="11"/>
        <v>9.098704885802936</v>
      </c>
      <c r="L99" s="3">
        <f t="shared" si="11"/>
        <v>22.465487777181483</v>
      </c>
      <c r="M99" s="3">
        <f t="shared" si="11"/>
        <v>8.812134373516475</v>
      </c>
      <c r="N99" s="3">
        <f t="shared" si="11"/>
        <v>8.883475054418103</v>
      </c>
      <c r="O99" s="3">
        <f t="shared" si="11"/>
        <v>11.221167377527937</v>
      </c>
      <c r="P99" s="3">
        <f t="shared" si="11"/>
        <v>15.802635443055339</v>
      </c>
      <c r="Q99" s="3">
        <f t="shared" si="11"/>
        <v>6.010470399928931</v>
      </c>
      <c r="R99" s="3">
        <f t="shared" si="11"/>
        <v>4.974600793407203</v>
      </c>
      <c r="S99" s="3">
        <f t="shared" si="11"/>
        <v>10.51628428967887</v>
      </c>
      <c r="T99" s="3">
        <f t="shared" si="11"/>
        <v>3.061183808606186</v>
      </c>
      <c r="U99" s="3">
        <f t="shared" si="11"/>
        <v>4.247610829201751</v>
      </c>
      <c r="V99" s="3">
        <f t="shared" si="11"/>
        <v>1.2748793437928394</v>
      </c>
      <c r="W99" s="3">
        <f t="shared" si="11"/>
        <v>8.151515739357677</v>
      </c>
      <c r="X99" s="3">
        <f t="shared" si="11"/>
        <v>9.585973792956198</v>
      </c>
      <c r="Y99" s="3">
        <f t="shared" si="11"/>
        <v>4.414952385963066</v>
      </c>
      <c r="Z99" s="3">
        <f t="shared" si="11"/>
        <v>4.718354803282475</v>
      </c>
      <c r="AA99" s="3">
        <f t="shared" si="11"/>
        <v>2.7459671209184653</v>
      </c>
      <c r="AB99" s="3">
        <f t="shared" si="11"/>
        <v>3.5477139728034754</v>
      </c>
      <c r="AC99" s="3">
        <f t="shared" si="11"/>
        <v>2.887059525072897</v>
      </c>
      <c r="AD99" s="3">
        <f t="shared" si="11"/>
        <v>9.166141481793378</v>
      </c>
      <c r="AE99" s="3">
        <f t="shared" si="11"/>
        <v>26.53165965019731</v>
      </c>
      <c r="AF99" s="3">
        <f t="shared" si="11"/>
        <v>2.7880620143261905</v>
      </c>
      <c r="AG99" s="3">
        <f t="shared" si="11"/>
        <v>17.6883843231049</v>
      </c>
      <c r="AH99" s="3">
        <f t="shared" si="11"/>
        <v>46.30015166238584</v>
      </c>
      <c r="AI99" s="3">
        <f t="shared" si="11"/>
        <v>17.63290336690353</v>
      </c>
      <c r="AJ99" s="3">
        <f t="shared" si="11"/>
        <v>8.390975056009225</v>
      </c>
      <c r="AK99" s="3">
        <f t="shared" si="11"/>
        <v>2.002256943670076</v>
      </c>
      <c r="AL99" s="3">
        <f t="shared" si="11"/>
        <v>3.0743629092487637</v>
      </c>
      <c r="AM99" s="3">
        <f t="shared" si="11"/>
        <v>8.850331520564191</v>
      </c>
      <c r="AN99" s="3">
        <f t="shared" si="11"/>
        <v>11.747671801693206</v>
      </c>
      <c r="AO99" s="3">
        <f t="shared" si="11"/>
        <v>5.665552885801943</v>
      </c>
      <c r="AP99" s="3">
        <f t="shared" si="11"/>
        <v>12.412986536724029</v>
      </c>
      <c r="AQ99" s="3">
        <f t="shared" si="11"/>
        <v>5.095426003229151</v>
      </c>
      <c r="AR99" s="3">
        <f t="shared" si="11"/>
        <v>2.716721118180255</v>
      </c>
      <c r="AS99" s="3">
        <f t="shared" si="11"/>
        <v>4.570661846912397</v>
      </c>
      <c r="AT99" s="3">
        <f t="shared" si="11"/>
        <v>37.624616925428704</v>
      </c>
      <c r="AU99" s="3">
        <f t="shared" si="11"/>
        <v>12.965083568961806</v>
      </c>
      <c r="AV99" s="3">
        <f t="shared" si="11"/>
        <v>1.4715353476917765</v>
      </c>
      <c r="AW99" s="3">
        <f t="shared" si="11"/>
        <v>7.896801709381199</v>
      </c>
      <c r="AX99" s="3">
        <f t="shared" si="11"/>
        <v>11.239281794739863</v>
      </c>
      <c r="AY99" s="3">
        <f t="shared" si="11"/>
        <v>1.201730820499149</v>
      </c>
      <c r="AZ99" s="3">
        <f t="shared" si="11"/>
        <v>5.909210959900376</v>
      </c>
      <c r="BA99" s="3">
        <f t="shared" si="11"/>
        <v>8.912115480833034</v>
      </c>
    </row>
    <row r="100" spans="1:53" ht="12.75">
      <c r="A100" t="s">
        <v>70</v>
      </c>
      <c r="B100" s="3">
        <f t="shared" si="8"/>
        <v>15.363785435499963</v>
      </c>
      <c r="C100" s="3">
        <f t="shared" si="11"/>
        <v>3.6570220614695037</v>
      </c>
      <c r="D100" s="3">
        <f t="shared" si="11"/>
        <v>4.610049406460715</v>
      </c>
      <c r="E100" s="3">
        <f t="shared" si="11"/>
        <v>28.026834096342355</v>
      </c>
      <c r="F100" s="3">
        <f t="shared" si="11"/>
        <v>5.9973222840971525</v>
      </c>
      <c r="G100" s="3">
        <f t="shared" si="11"/>
        <v>35.343980650001306</v>
      </c>
      <c r="H100" s="3">
        <f t="shared" si="11"/>
        <v>19.22927640919145</v>
      </c>
      <c r="I100" s="3">
        <f t="shared" si="11"/>
        <v>12.476326188125281</v>
      </c>
      <c r="J100" s="3">
        <f t="shared" si="11"/>
        <v>7.534072660128695</v>
      </c>
      <c r="K100" s="3">
        <f t="shared" si="11"/>
        <v>8.323265023939587</v>
      </c>
      <c r="L100" s="3">
        <f t="shared" si="11"/>
        <v>21.499794429217964</v>
      </c>
      <c r="M100" s="3">
        <f t="shared" si="11"/>
        <v>8.239147293983383</v>
      </c>
      <c r="N100" s="3">
        <f t="shared" si="11"/>
        <v>4.719396662944451</v>
      </c>
      <c r="O100" s="3">
        <f t="shared" si="11"/>
        <v>10.446152099220328</v>
      </c>
      <c r="P100" s="3">
        <f t="shared" si="11"/>
        <v>14.976292672099085</v>
      </c>
      <c r="Q100" s="3">
        <f t="shared" si="11"/>
        <v>5.570358255850503</v>
      </c>
      <c r="R100" s="3">
        <f aca="true" t="shared" si="12" ref="C100:BA105">R42/R$32*100</f>
        <v>4.591913943056538</v>
      </c>
      <c r="S100" s="3">
        <f t="shared" si="12"/>
        <v>9.77877536085083</v>
      </c>
      <c r="T100" s="3">
        <f t="shared" si="12"/>
        <v>2.8055013553820176</v>
      </c>
      <c r="U100" s="3">
        <f t="shared" si="12"/>
        <v>3.9141504381286163</v>
      </c>
      <c r="V100" s="3">
        <f t="shared" si="12"/>
        <v>1.1284583031269362</v>
      </c>
      <c r="W100" s="3">
        <f t="shared" si="12"/>
        <v>7.478307980944833</v>
      </c>
      <c r="X100" s="3">
        <f t="shared" si="12"/>
        <v>8.825270949224521</v>
      </c>
      <c r="Y100" s="3">
        <f t="shared" si="12"/>
        <v>4.011022254958699</v>
      </c>
      <c r="Z100" s="3">
        <f t="shared" si="12"/>
        <v>4.303850450374015</v>
      </c>
      <c r="AA100" s="3">
        <f t="shared" si="12"/>
        <v>2.5374271601393454</v>
      </c>
      <c r="AB100" s="3">
        <f t="shared" si="12"/>
        <v>3.239695524757607</v>
      </c>
      <c r="AC100" s="3">
        <f t="shared" si="12"/>
        <v>2.5145161534846348</v>
      </c>
      <c r="AD100" s="3">
        <f t="shared" si="12"/>
        <v>8.559244960278502</v>
      </c>
      <c r="AE100" s="3">
        <f t="shared" si="12"/>
        <v>24.793384757406915</v>
      </c>
      <c r="AF100" s="3">
        <f t="shared" si="12"/>
        <v>2.533061900385121</v>
      </c>
      <c r="AG100" s="3">
        <f t="shared" si="12"/>
        <v>16.48888169033885</v>
      </c>
      <c r="AH100" s="3">
        <f t="shared" si="12"/>
        <v>44.009190070411556</v>
      </c>
      <c r="AI100" s="3">
        <f t="shared" si="12"/>
        <v>16.29213738270136</v>
      </c>
      <c r="AJ100" s="3">
        <f t="shared" si="12"/>
        <v>7.862003424472573</v>
      </c>
      <c r="AK100" s="3">
        <f t="shared" si="12"/>
        <v>1.7810229396468285</v>
      </c>
      <c r="AL100" s="3">
        <f t="shared" si="12"/>
        <v>2.7749481125304514</v>
      </c>
      <c r="AM100" s="3">
        <f t="shared" si="12"/>
        <v>8.070692398551882</v>
      </c>
      <c r="AN100" s="3">
        <f t="shared" si="12"/>
        <v>10.836178053464902</v>
      </c>
      <c r="AO100" s="3">
        <f t="shared" si="12"/>
        <v>5.199183554513686</v>
      </c>
      <c r="AP100" s="3">
        <f t="shared" si="12"/>
        <v>11.338660626829455</v>
      </c>
      <c r="AQ100" s="3">
        <f t="shared" si="12"/>
        <v>4.75515008116118</v>
      </c>
      <c r="AR100" s="3">
        <f t="shared" si="12"/>
        <v>2.4117517010980376</v>
      </c>
      <c r="AS100" s="3">
        <f t="shared" si="12"/>
        <v>4.256484883247283</v>
      </c>
      <c r="AT100" s="3">
        <f t="shared" si="12"/>
        <v>36.19516780715292</v>
      </c>
      <c r="AU100" s="3">
        <f t="shared" si="12"/>
        <v>12.005094278524613</v>
      </c>
      <c r="AV100" s="3">
        <f t="shared" si="12"/>
        <v>1.3179574296713816</v>
      </c>
      <c r="AW100" s="3">
        <f t="shared" si="12"/>
        <v>7.250246968388047</v>
      </c>
      <c r="AX100" s="3">
        <f t="shared" si="12"/>
        <v>10.264151897378854</v>
      </c>
      <c r="AY100" s="3">
        <f t="shared" si="12"/>
        <v>1.0856484154832666</v>
      </c>
      <c r="AZ100" s="3">
        <f t="shared" si="12"/>
        <v>5.471035096622359</v>
      </c>
      <c r="BA100" s="3">
        <f t="shared" si="12"/>
        <v>8.192489345771842</v>
      </c>
    </row>
    <row r="101" spans="1:53" ht="12.75">
      <c r="A101" t="s">
        <v>71</v>
      </c>
      <c r="B101" s="3">
        <f t="shared" si="8"/>
        <v>8.65946538796619</v>
      </c>
      <c r="C101" s="3">
        <f t="shared" si="12"/>
        <v>1.4852703161848269</v>
      </c>
      <c r="D101" s="3">
        <f t="shared" si="12"/>
        <v>2.5704313103764833</v>
      </c>
      <c r="E101" s="3">
        <f t="shared" si="12"/>
        <v>15.198238678026044</v>
      </c>
      <c r="F101" s="3">
        <f t="shared" si="12"/>
        <v>2.4609745541541295</v>
      </c>
      <c r="G101" s="3">
        <f t="shared" si="12"/>
        <v>17.441586606265385</v>
      </c>
      <c r="H101" s="3">
        <f t="shared" si="12"/>
        <v>11.302184285519992</v>
      </c>
      <c r="I101" s="3">
        <f t="shared" si="12"/>
        <v>6.32741640755693</v>
      </c>
      <c r="J101" s="3">
        <f t="shared" si="12"/>
        <v>3.548701797682235</v>
      </c>
      <c r="K101" s="3">
        <f t="shared" si="12"/>
        <v>3.657330698676966</v>
      </c>
      <c r="L101" s="3">
        <f t="shared" si="12"/>
        <v>17.150081563465523</v>
      </c>
      <c r="M101" s="3">
        <f t="shared" si="12"/>
        <v>3.8556294285107033</v>
      </c>
      <c r="N101" s="3">
        <f t="shared" si="12"/>
        <v>2.003674186816006</v>
      </c>
      <c r="O101" s="3">
        <f t="shared" si="12"/>
        <v>5.118966663306927</v>
      </c>
      <c r="P101" s="3">
        <f t="shared" si="12"/>
        <v>7.872753267337104</v>
      </c>
      <c r="Q101" s="3">
        <f t="shared" si="12"/>
        <v>2.7985586234743134</v>
      </c>
      <c r="R101" s="3">
        <f t="shared" si="12"/>
        <v>2.6404670499662712</v>
      </c>
      <c r="S101" s="3">
        <f t="shared" si="12"/>
        <v>5.625599782413486</v>
      </c>
      <c r="T101" s="3">
        <f t="shared" si="12"/>
        <v>1.4721502007089973</v>
      </c>
      <c r="U101" s="3">
        <f t="shared" si="12"/>
        <v>2.234716233302716</v>
      </c>
      <c r="V101" s="3">
        <f t="shared" si="12"/>
        <v>0.8035466262559651</v>
      </c>
      <c r="W101" s="3">
        <f t="shared" si="12"/>
        <v>3.4870388280905757</v>
      </c>
      <c r="X101" s="3">
        <f t="shared" si="12"/>
        <v>4.2830160352701725</v>
      </c>
      <c r="Y101" s="3">
        <f t="shared" si="12"/>
        <v>2.359262377018993</v>
      </c>
      <c r="Z101" s="3">
        <f t="shared" si="12"/>
        <v>2.2421131520524895</v>
      </c>
      <c r="AA101" s="3">
        <f t="shared" si="12"/>
        <v>1.09180173066599</v>
      </c>
      <c r="AB101" s="3">
        <f t="shared" si="12"/>
        <v>1.803695386502457</v>
      </c>
      <c r="AC101" s="3">
        <f t="shared" si="12"/>
        <v>1.6507734368288334</v>
      </c>
      <c r="AD101" s="3">
        <f t="shared" si="12"/>
        <v>4.001717094452788</v>
      </c>
      <c r="AE101" s="3">
        <f t="shared" si="12"/>
        <v>12.02002850529392</v>
      </c>
      <c r="AF101" s="3">
        <f t="shared" si="12"/>
        <v>1.5951749755026698</v>
      </c>
      <c r="AG101" s="3">
        <f t="shared" si="12"/>
        <v>9.262736789137813</v>
      </c>
      <c r="AH101" s="3">
        <f t="shared" si="12"/>
        <v>27.878392310721896</v>
      </c>
      <c r="AI101" s="3">
        <f t="shared" si="12"/>
        <v>7.414178127455413</v>
      </c>
      <c r="AJ101" s="3">
        <f t="shared" si="12"/>
        <v>3.1981075316268717</v>
      </c>
      <c r="AK101" s="3">
        <f t="shared" si="12"/>
        <v>1.1064673776485263</v>
      </c>
      <c r="AL101" s="3">
        <f t="shared" si="12"/>
        <v>1.561772959988572</v>
      </c>
      <c r="AM101" s="3">
        <f t="shared" si="12"/>
        <v>3.5044441322606175</v>
      </c>
      <c r="AN101" s="3">
        <f t="shared" si="12"/>
        <v>5.188257914099284</v>
      </c>
      <c r="AO101" s="3">
        <f t="shared" si="12"/>
        <v>2.453367199955221</v>
      </c>
      <c r="AP101" s="3">
        <f t="shared" si="12"/>
        <v>5.052789988665805</v>
      </c>
      <c r="AQ101" s="3">
        <f t="shared" si="12"/>
        <v>2.102753426541133</v>
      </c>
      <c r="AR101" s="3">
        <f t="shared" si="12"/>
        <v>1.2147191038836622</v>
      </c>
      <c r="AS101" s="3">
        <f t="shared" si="12"/>
        <v>1.9092971200444997</v>
      </c>
      <c r="AT101" s="3">
        <f t="shared" si="12"/>
        <v>25.07085445419174</v>
      </c>
      <c r="AU101" s="3">
        <f t="shared" si="12"/>
        <v>5.71083818610398</v>
      </c>
      <c r="AV101" s="3">
        <f t="shared" si="12"/>
        <v>0.9698900982994563</v>
      </c>
      <c r="AW101" s="3">
        <f t="shared" si="12"/>
        <v>3.754544418314456</v>
      </c>
      <c r="AX101" s="3">
        <f t="shared" si="12"/>
        <v>4.7521168734218255</v>
      </c>
      <c r="AY101" s="3">
        <f t="shared" si="12"/>
        <v>0.7410709370888411</v>
      </c>
      <c r="AZ101" s="3">
        <f t="shared" si="12"/>
        <v>2.877728202601519</v>
      </c>
      <c r="BA101" s="3">
        <f t="shared" si="12"/>
        <v>4.862266822325443</v>
      </c>
    </row>
    <row r="102" spans="1:53" ht="12.75">
      <c r="A102" t="s">
        <v>72</v>
      </c>
      <c r="B102" s="3">
        <f t="shared" si="8"/>
        <v>0.402749464188208</v>
      </c>
      <c r="C102" s="3">
        <f t="shared" si="12"/>
        <v>0.1438154743274524</v>
      </c>
      <c r="D102" s="3">
        <f t="shared" si="12"/>
        <v>0.18501022906631787</v>
      </c>
      <c r="E102" s="3">
        <f t="shared" si="12"/>
        <v>0.3114353419272821</v>
      </c>
      <c r="F102" s="3">
        <f t="shared" si="12"/>
        <v>0.0957845865350123</v>
      </c>
      <c r="G102" s="3">
        <f t="shared" si="12"/>
        <v>0.3630970090800558</v>
      </c>
      <c r="H102" s="3">
        <f t="shared" si="12"/>
        <v>0.25767538190995143</v>
      </c>
      <c r="I102" s="3">
        <f t="shared" si="12"/>
        <v>0.7603878686000968</v>
      </c>
      <c r="J102" s="3">
        <f t="shared" si="12"/>
        <v>0.5603975347854074</v>
      </c>
      <c r="K102" s="3">
        <f t="shared" si="12"/>
        <v>0.676723342800591</v>
      </c>
      <c r="L102" s="3">
        <f t="shared" si="12"/>
        <v>0.7912321003164141</v>
      </c>
      <c r="M102" s="3">
        <f t="shared" si="12"/>
        <v>0.4091290222719579</v>
      </c>
      <c r="N102" s="3">
        <f t="shared" si="12"/>
        <v>0.11173997519666604</v>
      </c>
      <c r="O102" s="3">
        <f t="shared" si="12"/>
        <v>0.059646002569562546</v>
      </c>
      <c r="P102" s="3">
        <f t="shared" si="12"/>
        <v>0.2610159811301579</v>
      </c>
      <c r="Q102" s="3">
        <f t="shared" si="12"/>
        <v>0.1427711703719515</v>
      </c>
      <c r="R102" s="3">
        <f t="shared" si="12"/>
        <v>0.0735961501532159</v>
      </c>
      <c r="S102" s="3">
        <f t="shared" si="12"/>
        <v>0.18099496761087344</v>
      </c>
      <c r="T102" s="3">
        <f t="shared" si="12"/>
        <v>0.10243429514028198</v>
      </c>
      <c r="U102" s="3">
        <f t="shared" si="12"/>
        <v>0.22005694657310274</v>
      </c>
      <c r="V102" s="3">
        <f t="shared" si="12"/>
        <v>0.041630249608351946</v>
      </c>
      <c r="W102" s="3">
        <f t="shared" si="12"/>
        <v>0.45152446881919484</v>
      </c>
      <c r="X102" s="3">
        <f t="shared" si="12"/>
        <v>0.6522208268061614</v>
      </c>
      <c r="Y102" s="3">
        <f t="shared" si="12"/>
        <v>0.1680150228053632</v>
      </c>
      <c r="Z102" s="3">
        <f t="shared" si="12"/>
        <v>0.09937923330363835</v>
      </c>
      <c r="AA102" s="3">
        <f t="shared" si="12"/>
        <v>0.1642235340783211</v>
      </c>
      <c r="AB102" s="3">
        <f t="shared" si="12"/>
        <v>0.10422568182914901</v>
      </c>
      <c r="AC102" s="3">
        <f t="shared" si="12"/>
        <v>0.028703830040983817</v>
      </c>
      <c r="AD102" s="3">
        <f t="shared" si="12"/>
        <v>0.10545675752775632</v>
      </c>
      <c r="AE102" s="3">
        <f t="shared" si="12"/>
        <v>0.3913275476004711</v>
      </c>
      <c r="AF102" s="3">
        <f t="shared" si="12"/>
        <v>0.10710460549803642</v>
      </c>
      <c r="AG102" s="3">
        <f t="shared" si="12"/>
        <v>0.9033889626057822</v>
      </c>
      <c r="AH102" s="3">
        <f t="shared" si="12"/>
        <v>0.34421485456096823</v>
      </c>
      <c r="AI102" s="3">
        <f t="shared" si="12"/>
        <v>1.4962404470778408</v>
      </c>
      <c r="AJ102" s="3">
        <f t="shared" si="12"/>
        <v>0.30175713175724816</v>
      </c>
      <c r="AK102" s="3">
        <f t="shared" si="12"/>
        <v>0.03568290387471732</v>
      </c>
      <c r="AL102" s="3">
        <f t="shared" si="12"/>
        <v>0.1609326360914884</v>
      </c>
      <c r="AM102" s="3">
        <f t="shared" si="12"/>
        <v>0.1485598121849968</v>
      </c>
      <c r="AN102" s="3">
        <f t="shared" si="12"/>
        <v>0.1102040837634564</v>
      </c>
      <c r="AO102" s="3">
        <f t="shared" si="12"/>
        <v>0.3983348316091025</v>
      </c>
      <c r="AP102" s="3">
        <f t="shared" si="12"/>
        <v>0.8198052950548516</v>
      </c>
      <c r="AQ102" s="3">
        <f t="shared" si="12"/>
        <v>0.23103046592657359</v>
      </c>
      <c r="AR102" s="3">
        <f t="shared" si="12"/>
        <v>0.03046009481932742</v>
      </c>
      <c r="AS102" s="3">
        <f t="shared" si="12"/>
        <v>0.12486399137738818</v>
      </c>
      <c r="AT102" s="3">
        <f t="shared" si="12"/>
        <v>0.36894384658986135</v>
      </c>
      <c r="AU102" s="3">
        <f t="shared" si="12"/>
        <v>0.12069966731611483</v>
      </c>
      <c r="AV102" s="3">
        <f t="shared" si="12"/>
        <v>0.05337671656484072</v>
      </c>
      <c r="AW102" s="3">
        <f t="shared" si="12"/>
        <v>0.34614319367121005</v>
      </c>
      <c r="AX102" s="3">
        <f t="shared" si="12"/>
        <v>0.15523738426717665</v>
      </c>
      <c r="AY102" s="3">
        <f t="shared" si="12"/>
        <v>0.0540746489195324</v>
      </c>
      <c r="AZ102" s="3">
        <f t="shared" si="12"/>
        <v>0.14506805538118084</v>
      </c>
      <c r="BA102" s="3">
        <f t="shared" si="12"/>
        <v>0.07043677899883966</v>
      </c>
    </row>
    <row r="103" spans="1:53" ht="12.75">
      <c r="A103" t="s">
        <v>73</v>
      </c>
      <c r="B103" s="3">
        <f t="shared" si="8"/>
        <v>0.22191413823768363</v>
      </c>
      <c r="C103" s="3">
        <f t="shared" si="12"/>
        <v>0.0483499507085747</v>
      </c>
      <c r="D103" s="3">
        <f t="shared" si="12"/>
        <v>0.3259502894128811</v>
      </c>
      <c r="E103" s="3">
        <f t="shared" si="12"/>
        <v>0.611747434338801</v>
      </c>
      <c r="F103" s="3">
        <f t="shared" si="12"/>
        <v>0.07081817801460809</v>
      </c>
      <c r="G103" s="3">
        <f t="shared" si="12"/>
        <v>0.5383347744330831</v>
      </c>
      <c r="H103" s="3">
        <f t="shared" si="12"/>
        <v>0.4924445179706657</v>
      </c>
      <c r="I103" s="3">
        <f t="shared" si="12"/>
        <v>0.12229662485377425</v>
      </c>
      <c r="J103" s="3">
        <f t="shared" si="12"/>
        <v>0.15112469290616015</v>
      </c>
      <c r="K103" s="3">
        <f t="shared" si="12"/>
        <v>0.12580539550590553</v>
      </c>
      <c r="L103" s="3">
        <f t="shared" si="12"/>
        <v>0.12867720387568737</v>
      </c>
      <c r="M103" s="3">
        <f t="shared" si="12"/>
        <v>0.11222532433810335</v>
      </c>
      <c r="N103" s="3">
        <f t="shared" si="12"/>
        <v>0.09858112285442708</v>
      </c>
      <c r="O103" s="3">
        <f t="shared" si="12"/>
        <v>0.2478339251152412</v>
      </c>
      <c r="P103" s="3">
        <f t="shared" si="12"/>
        <v>0.19573470737840504</v>
      </c>
      <c r="Q103" s="3">
        <f t="shared" si="12"/>
        <v>0.06627284423552725</v>
      </c>
      <c r="R103" s="3">
        <f t="shared" si="12"/>
        <v>0.08216376620584273</v>
      </c>
      <c r="S103" s="3">
        <f t="shared" si="12"/>
        <v>0.17794567206824255</v>
      </c>
      <c r="T103" s="3">
        <f t="shared" si="12"/>
        <v>0.03406026731548634</v>
      </c>
      <c r="U103" s="3">
        <f t="shared" si="12"/>
        <v>0.05485982619560009</v>
      </c>
      <c r="V103" s="3">
        <f t="shared" si="12"/>
        <v>0.02695050517141048</v>
      </c>
      <c r="W103" s="3">
        <f t="shared" si="12"/>
        <v>0.11440097880819294</v>
      </c>
      <c r="X103" s="3">
        <f t="shared" si="12"/>
        <v>0.12328126715792846</v>
      </c>
      <c r="Y103" s="3">
        <f t="shared" si="12"/>
        <v>0.07428437296380686</v>
      </c>
      <c r="Z103" s="3">
        <f t="shared" si="12"/>
        <v>0.1036025207747093</v>
      </c>
      <c r="AA103" s="3">
        <f t="shared" si="12"/>
        <v>0.03993533508779202</v>
      </c>
      <c r="AB103" s="3">
        <f t="shared" si="12"/>
        <v>0.05533545491537967</v>
      </c>
      <c r="AC103" s="3">
        <f t="shared" si="12"/>
        <v>0.26813824330538755</v>
      </c>
      <c r="AD103" s="3">
        <f t="shared" si="12"/>
        <v>0.19875806325324788</v>
      </c>
      <c r="AE103" s="3">
        <f t="shared" si="12"/>
        <v>0.31571334886843466</v>
      </c>
      <c r="AF103" s="3">
        <f t="shared" si="12"/>
        <v>0.03471404589546286</v>
      </c>
      <c r="AG103" s="3">
        <f t="shared" si="12"/>
        <v>0.1910737322356252</v>
      </c>
      <c r="AH103" s="3">
        <f t="shared" si="12"/>
        <v>0.8670445842736354</v>
      </c>
      <c r="AI103" s="3">
        <f t="shared" si="12"/>
        <v>0.2734942772001097</v>
      </c>
      <c r="AJ103" s="3">
        <f t="shared" si="12"/>
        <v>0.13927978268117094</v>
      </c>
      <c r="AK103" s="3">
        <f t="shared" si="12"/>
        <v>0.15299045036285053</v>
      </c>
      <c r="AL103" s="3">
        <f t="shared" si="12"/>
        <v>0.03801844995676333</v>
      </c>
      <c r="AM103" s="3">
        <f t="shared" si="12"/>
        <v>0.34531559430189285</v>
      </c>
      <c r="AN103" s="3">
        <f t="shared" si="12"/>
        <v>0.2739962736297968</v>
      </c>
      <c r="AO103" s="3">
        <f t="shared" si="12"/>
        <v>0.07820582270455007</v>
      </c>
      <c r="AP103" s="3">
        <f t="shared" si="12"/>
        <v>0.1936218787022584</v>
      </c>
      <c r="AQ103" s="3">
        <f t="shared" si="12"/>
        <v>0.06291396741964524</v>
      </c>
      <c r="AR103" s="3">
        <f t="shared" si="12"/>
        <v>0.28752855633889307</v>
      </c>
      <c r="AS103" s="3">
        <f t="shared" si="12"/>
        <v>0.05817741748678914</v>
      </c>
      <c r="AT103" s="3">
        <f t="shared" si="12"/>
        <v>0.3594511174357971</v>
      </c>
      <c r="AU103" s="3">
        <f t="shared" si="12"/>
        <v>0.21151386544664483</v>
      </c>
      <c r="AV103" s="3">
        <f t="shared" si="12"/>
        <v>0.029405137269253572</v>
      </c>
      <c r="AW103" s="3">
        <f t="shared" si="12"/>
        <v>0.10681132814999679</v>
      </c>
      <c r="AX103" s="3">
        <f t="shared" si="12"/>
        <v>0.225056286377953</v>
      </c>
      <c r="AY103" s="3">
        <f t="shared" si="12"/>
        <v>0.015866214353635253</v>
      </c>
      <c r="AZ103" s="3">
        <f t="shared" si="12"/>
        <v>0.10576780037791547</v>
      </c>
      <c r="BA103" s="3">
        <f t="shared" si="12"/>
        <v>0.2753599017788392</v>
      </c>
    </row>
    <row r="104" spans="1:53" ht="12.75">
      <c r="A104" t="s">
        <v>74</v>
      </c>
      <c r="B104" s="3">
        <f t="shared" si="8"/>
        <v>0.06773474407264148</v>
      </c>
      <c r="C104" s="3">
        <f t="shared" si="12"/>
        <v>0.01376645069936917</v>
      </c>
      <c r="D104" s="3">
        <f t="shared" si="12"/>
        <v>0.09518030049378301</v>
      </c>
      <c r="E104" s="3">
        <f t="shared" si="12"/>
        <v>0.0967769641413657</v>
      </c>
      <c r="F104" s="3">
        <f t="shared" si="12"/>
        <v>0.015604005325252631</v>
      </c>
      <c r="G104" s="3">
        <f t="shared" si="12"/>
        <v>0.23067885730041665</v>
      </c>
      <c r="H104" s="3">
        <f t="shared" si="12"/>
        <v>0.06887780869944223</v>
      </c>
      <c r="I104" s="3">
        <f t="shared" si="12"/>
        <v>0.04124118623529244</v>
      </c>
      <c r="J104" s="3">
        <f t="shared" si="12"/>
        <v>0.026839389086503015</v>
      </c>
      <c r="K104" s="3">
        <f t="shared" si="12"/>
        <v>0.03955308339551588</v>
      </c>
      <c r="L104" s="3">
        <f t="shared" si="12"/>
        <v>0.05108686575563086</v>
      </c>
      <c r="M104" s="3">
        <f t="shared" si="12"/>
        <v>0.02864470888872671</v>
      </c>
      <c r="N104" s="3">
        <f t="shared" si="12"/>
        <v>0.8662788603404689</v>
      </c>
      <c r="O104" s="3">
        <f t="shared" si="12"/>
        <v>0.03444795870327677</v>
      </c>
      <c r="P104" s="3">
        <f t="shared" si="12"/>
        <v>0.0494753493046952</v>
      </c>
      <c r="Q104" s="3">
        <f t="shared" si="12"/>
        <v>0.01588574111300746</v>
      </c>
      <c r="R104" s="3">
        <f t="shared" si="12"/>
        <v>0.016314579226649552</v>
      </c>
      <c r="S104" s="3">
        <f t="shared" si="12"/>
        <v>0.027864252372316885</v>
      </c>
      <c r="T104" s="3">
        <f t="shared" si="12"/>
        <v>0.013642542794836204</v>
      </c>
      <c r="U104" s="3">
        <f t="shared" si="12"/>
        <v>0.017757201482693236</v>
      </c>
      <c r="V104" s="3">
        <f t="shared" si="12"/>
        <v>0.009711215550592045</v>
      </c>
      <c r="W104" s="3">
        <f t="shared" si="12"/>
        <v>0.03739465756955164</v>
      </c>
      <c r="X104" s="3">
        <f t="shared" si="12"/>
        <v>0.034714856324327484</v>
      </c>
      <c r="Y104" s="3">
        <f t="shared" si="12"/>
        <v>0.01729120040794687</v>
      </c>
      <c r="Z104" s="3">
        <f t="shared" si="12"/>
        <v>0.02334120486243678</v>
      </c>
      <c r="AA104" s="3">
        <f t="shared" si="12"/>
        <v>0.00893068674959062</v>
      </c>
      <c r="AB104" s="3">
        <f t="shared" si="12"/>
        <v>0.014393229371471717</v>
      </c>
      <c r="AC104" s="3">
        <f t="shared" si="12"/>
        <v>0.011623029770116686</v>
      </c>
      <c r="AD104" s="3">
        <f t="shared" si="12"/>
        <v>0.020478103486698266</v>
      </c>
      <c r="AE104" s="3">
        <f t="shared" si="12"/>
        <v>0.16252238894951437</v>
      </c>
      <c r="AF104" s="3">
        <f t="shared" si="12"/>
        <v>0.012609478377783012</v>
      </c>
      <c r="AG104" s="3">
        <f t="shared" si="12"/>
        <v>0.0670958953781745</v>
      </c>
      <c r="AH104" s="3">
        <f t="shared" si="12"/>
        <v>0.09241547238001165</v>
      </c>
      <c r="AI104" s="3">
        <f t="shared" si="12"/>
        <v>0.0725045208245885</v>
      </c>
      <c r="AJ104" s="3">
        <f t="shared" si="12"/>
        <v>0.0249908683178398</v>
      </c>
      <c r="AK104" s="3">
        <f t="shared" si="12"/>
        <v>0.010407513630125886</v>
      </c>
      <c r="AL104" s="3">
        <f t="shared" si="12"/>
        <v>0.012724825475724708</v>
      </c>
      <c r="AM104" s="3">
        <f t="shared" si="12"/>
        <v>0.024577812100227355</v>
      </c>
      <c r="AN104" s="3">
        <f t="shared" si="12"/>
        <v>0.04768897703359424</v>
      </c>
      <c r="AO104" s="3">
        <f t="shared" si="12"/>
        <v>0.022043114915717758</v>
      </c>
      <c r="AP104" s="3">
        <f t="shared" si="12"/>
        <v>0.044557733616957404</v>
      </c>
      <c r="AQ104" s="3">
        <f t="shared" si="12"/>
        <v>0.016085220536156724</v>
      </c>
      <c r="AR104" s="3">
        <f t="shared" si="12"/>
        <v>0.007000908889926061</v>
      </c>
      <c r="AS104" s="3">
        <f t="shared" si="12"/>
        <v>0.014670415948050025</v>
      </c>
      <c r="AT104" s="3">
        <f t="shared" si="12"/>
        <v>0.06430558459204788</v>
      </c>
      <c r="AU104" s="3">
        <f t="shared" si="12"/>
        <v>0.040124679572413474</v>
      </c>
      <c r="AV104" s="3">
        <f t="shared" si="12"/>
        <v>0.011506358061881833</v>
      </c>
      <c r="AW104" s="3">
        <f t="shared" si="12"/>
        <v>0.04489425353554745</v>
      </c>
      <c r="AX104" s="3">
        <f t="shared" si="12"/>
        <v>0.08079363049368432</v>
      </c>
      <c r="AY104" s="3">
        <f t="shared" si="12"/>
        <v>0.00652997257411519</v>
      </c>
      <c r="AZ104" s="3">
        <f t="shared" si="12"/>
        <v>0.020784295934612815</v>
      </c>
      <c r="BA104" s="3">
        <f t="shared" si="12"/>
        <v>0.026081124717454482</v>
      </c>
    </row>
    <row r="105" spans="1:53" ht="12.75">
      <c r="A105" t="s">
        <v>75</v>
      </c>
      <c r="B105" s="3">
        <f t="shared" si="8"/>
        <v>0.018927237095811893</v>
      </c>
      <c r="C105" s="3">
        <f t="shared" si="12"/>
        <v>0.02261631186324935</v>
      </c>
      <c r="D105" s="3">
        <f t="shared" si="12"/>
        <v>0.02675185960624079</v>
      </c>
      <c r="E105" s="3">
        <f t="shared" si="12"/>
        <v>0.026423584292720122</v>
      </c>
      <c r="F105" s="3">
        <f t="shared" si="12"/>
        <v>0.01214025908821853</v>
      </c>
      <c r="G105" s="3">
        <f t="shared" si="12"/>
        <v>0.04243576172152026</v>
      </c>
      <c r="H105" s="3">
        <f t="shared" si="12"/>
        <v>0.019128305995630316</v>
      </c>
      <c r="I105" s="3">
        <f t="shared" si="12"/>
        <v>0.013150174715459597</v>
      </c>
      <c r="J105" s="3">
        <f t="shared" si="12"/>
        <v>0.01804141507059539</v>
      </c>
      <c r="K105" s="3">
        <f t="shared" si="12"/>
        <v>0.014292290638715819</v>
      </c>
      <c r="L105" s="3">
        <f t="shared" si="12"/>
        <v>0.013621391275395174</v>
      </c>
      <c r="M105" s="3">
        <f t="shared" si="12"/>
        <v>0.01700102181611996</v>
      </c>
      <c r="N105" s="3">
        <f t="shared" si="12"/>
        <v>0.5292946193526286</v>
      </c>
      <c r="O105" s="3">
        <f t="shared" si="12"/>
        <v>0.010461972643217387</v>
      </c>
      <c r="P105" s="3">
        <f t="shared" si="12"/>
        <v>0.008362799275982663</v>
      </c>
      <c r="Q105" s="3">
        <f t="shared" si="12"/>
        <v>0.007634409564018148</v>
      </c>
      <c r="R105" s="3">
        <f aca="true" t="shared" si="13" ref="C105:BA110">R47/R$32*100</f>
        <v>0.006762179719697802</v>
      </c>
      <c r="S105" s="3">
        <f t="shared" si="13"/>
        <v>0.009112837253839485</v>
      </c>
      <c r="T105" s="3">
        <f t="shared" si="13"/>
        <v>0.009840144887491655</v>
      </c>
      <c r="U105" s="3">
        <f t="shared" si="13"/>
        <v>0.009242568225153373</v>
      </c>
      <c r="V105" s="3">
        <f t="shared" si="13"/>
        <v>0.0021831414803656535</v>
      </c>
      <c r="W105" s="3">
        <f t="shared" si="13"/>
        <v>0.012903668313717448</v>
      </c>
      <c r="X105" s="3">
        <f t="shared" si="13"/>
        <v>0.011546164268012131</v>
      </c>
      <c r="Y105" s="3">
        <f t="shared" si="13"/>
        <v>0.00439109477884666</v>
      </c>
      <c r="Z105" s="3">
        <f t="shared" si="13"/>
        <v>0.005580772729629473</v>
      </c>
      <c r="AA105" s="3">
        <f t="shared" si="13"/>
        <v>0.008054468426989276</v>
      </c>
      <c r="AB105" s="3">
        <f t="shared" si="13"/>
        <v>0.008315345970989462</v>
      </c>
      <c r="AC105" s="3">
        <f t="shared" si="13"/>
        <v>0.005963119621190299</v>
      </c>
      <c r="AD105" s="3">
        <f t="shared" si="13"/>
        <v>0.017138091955445342</v>
      </c>
      <c r="AE105" s="3">
        <f t="shared" si="13"/>
        <v>0.05239671459639163</v>
      </c>
      <c r="AF105" s="3">
        <f t="shared" si="13"/>
        <v>0.0041778392215546115</v>
      </c>
      <c r="AG105" s="3">
        <f t="shared" si="13"/>
        <v>0.012284042551013468</v>
      </c>
      <c r="AH105" s="3">
        <f t="shared" si="13"/>
        <v>0.02738955671167975</v>
      </c>
      <c r="AI105" s="3">
        <f t="shared" si="13"/>
        <v>0.01778295934245779</v>
      </c>
      <c r="AJ105" s="3">
        <f t="shared" si="13"/>
        <v>0.014105211031260818</v>
      </c>
      <c r="AK105" s="3">
        <f t="shared" si="13"/>
        <v>0.004460362984339665</v>
      </c>
      <c r="AL105" s="3">
        <f t="shared" si="13"/>
        <v>0.005772979405199357</v>
      </c>
      <c r="AM105" s="3">
        <f t="shared" si="13"/>
        <v>0.010449568702048941</v>
      </c>
      <c r="AN105" s="3">
        <f t="shared" si="13"/>
        <v>0.018454355097291257</v>
      </c>
      <c r="AO105" s="3">
        <f t="shared" si="13"/>
        <v>0.007384443496765448</v>
      </c>
      <c r="AP105" s="3">
        <f t="shared" si="13"/>
        <v>0.023656451323288682</v>
      </c>
      <c r="AQ105" s="3">
        <f t="shared" si="13"/>
        <v>0.012820612604759321</v>
      </c>
      <c r="AR105" s="3">
        <f t="shared" si="13"/>
        <v>0.009948660001473876</v>
      </c>
      <c r="AS105" s="3">
        <f t="shared" si="13"/>
        <v>0.01378798491358085</v>
      </c>
      <c r="AT105" s="3">
        <f t="shared" si="13"/>
        <v>0.014857493137655588</v>
      </c>
      <c r="AU105" s="3">
        <f t="shared" si="13"/>
        <v>0.023336716252666083</v>
      </c>
      <c r="AV105" s="3">
        <f t="shared" si="13"/>
        <v>0.0031962105727449536</v>
      </c>
      <c r="AW105" s="3">
        <f t="shared" si="13"/>
        <v>0.011486029788187111</v>
      </c>
      <c r="AX105" s="3">
        <f t="shared" si="13"/>
        <v>0.0251615723900817</v>
      </c>
      <c r="AY105" s="3">
        <f t="shared" si="13"/>
        <v>0.0022126353350307663</v>
      </c>
      <c r="AZ105" s="3">
        <f t="shared" si="13"/>
        <v>0.004607009758772046</v>
      </c>
      <c r="BA105" s="3">
        <f t="shared" si="13"/>
        <v>0.011000202261783523</v>
      </c>
    </row>
    <row r="106" spans="1:53" ht="12.75">
      <c r="A106" t="s">
        <v>76</v>
      </c>
      <c r="B106" s="3">
        <f t="shared" si="8"/>
        <v>5.992994463939427</v>
      </c>
      <c r="C106" s="3">
        <f t="shared" si="13"/>
        <v>1.9432035576860314</v>
      </c>
      <c r="D106" s="3">
        <f t="shared" si="13"/>
        <v>1.4067254175050088</v>
      </c>
      <c r="E106" s="3">
        <f t="shared" si="13"/>
        <v>11.782212093616147</v>
      </c>
      <c r="F106" s="3">
        <f t="shared" si="13"/>
        <v>3.3420007009799315</v>
      </c>
      <c r="G106" s="3">
        <f t="shared" si="13"/>
        <v>16.727847641200842</v>
      </c>
      <c r="H106" s="3">
        <f t="shared" si="13"/>
        <v>7.088966109095768</v>
      </c>
      <c r="I106" s="3">
        <f t="shared" si="13"/>
        <v>5.211833926163727</v>
      </c>
      <c r="J106" s="3">
        <f t="shared" si="13"/>
        <v>3.2289678305977945</v>
      </c>
      <c r="K106" s="3">
        <f t="shared" si="13"/>
        <v>3.809560212921893</v>
      </c>
      <c r="L106" s="3">
        <f t="shared" si="13"/>
        <v>3.365095304529312</v>
      </c>
      <c r="M106" s="3">
        <f t="shared" si="13"/>
        <v>3.8165177881577717</v>
      </c>
      <c r="N106" s="3">
        <f t="shared" si="13"/>
        <v>1.1098278983842547</v>
      </c>
      <c r="O106" s="3">
        <f t="shared" si="13"/>
        <v>4.974795576882102</v>
      </c>
      <c r="P106" s="3">
        <f t="shared" si="13"/>
        <v>6.588950567672739</v>
      </c>
      <c r="Q106" s="3">
        <f t="shared" si="13"/>
        <v>2.539235467091685</v>
      </c>
      <c r="R106" s="3">
        <f t="shared" si="13"/>
        <v>1.7726102177848608</v>
      </c>
      <c r="S106" s="3">
        <f t="shared" si="13"/>
        <v>3.7572578491320723</v>
      </c>
      <c r="T106" s="3">
        <f t="shared" si="13"/>
        <v>1.173373904534924</v>
      </c>
      <c r="U106" s="3">
        <f t="shared" si="13"/>
        <v>1.3775176623493506</v>
      </c>
      <c r="V106" s="3">
        <f t="shared" si="13"/>
        <v>0.24443656506025094</v>
      </c>
      <c r="W106" s="3">
        <f t="shared" si="13"/>
        <v>3.3750453793435997</v>
      </c>
      <c r="X106" s="3">
        <f t="shared" si="13"/>
        <v>3.7204917993979194</v>
      </c>
      <c r="Y106" s="3">
        <f t="shared" si="13"/>
        <v>1.387778186983743</v>
      </c>
      <c r="Z106" s="3">
        <f t="shared" si="13"/>
        <v>1.8298335666511123</v>
      </c>
      <c r="AA106" s="3">
        <f t="shared" si="13"/>
        <v>1.2244814051306627</v>
      </c>
      <c r="AB106" s="3">
        <f t="shared" si="13"/>
        <v>1.25373042616816</v>
      </c>
      <c r="AC106" s="3">
        <f t="shared" si="13"/>
        <v>0.5493144939181233</v>
      </c>
      <c r="AD106" s="3">
        <f t="shared" si="13"/>
        <v>4.215696849602566</v>
      </c>
      <c r="AE106" s="3">
        <f t="shared" si="13"/>
        <v>11.851396252098183</v>
      </c>
      <c r="AF106" s="3">
        <f t="shared" si="13"/>
        <v>0.7792809558896139</v>
      </c>
      <c r="AG106" s="3">
        <f t="shared" si="13"/>
        <v>6.052302268430443</v>
      </c>
      <c r="AH106" s="3">
        <f t="shared" si="13"/>
        <v>14.799733291763367</v>
      </c>
      <c r="AI106" s="3">
        <f t="shared" si="13"/>
        <v>7.01793705080095</v>
      </c>
      <c r="AJ106" s="3">
        <f t="shared" si="13"/>
        <v>4.1837628990581806</v>
      </c>
      <c r="AK106" s="3">
        <f t="shared" si="13"/>
        <v>0.4710143311462687</v>
      </c>
      <c r="AL106" s="3">
        <f t="shared" si="13"/>
        <v>0.9957262616127035</v>
      </c>
      <c r="AM106" s="3">
        <f t="shared" si="13"/>
        <v>4.037345479002099</v>
      </c>
      <c r="AN106" s="3">
        <f t="shared" si="13"/>
        <v>5.19757644984148</v>
      </c>
      <c r="AO106" s="3">
        <f t="shared" si="13"/>
        <v>2.2398481418323293</v>
      </c>
      <c r="AP106" s="3">
        <f t="shared" si="13"/>
        <v>5.204229279466295</v>
      </c>
      <c r="AQ106" s="3">
        <f t="shared" si="13"/>
        <v>2.329546388132912</v>
      </c>
      <c r="AR106" s="3">
        <f t="shared" si="13"/>
        <v>0.8620943771647547</v>
      </c>
      <c r="AS106" s="3">
        <f t="shared" si="13"/>
        <v>2.135687953476975</v>
      </c>
      <c r="AT106" s="3">
        <f t="shared" si="13"/>
        <v>10.316755311205823</v>
      </c>
      <c r="AU106" s="3">
        <f t="shared" si="13"/>
        <v>5.898581163832793</v>
      </c>
      <c r="AV106" s="3">
        <f t="shared" si="13"/>
        <v>0.2505829089032044</v>
      </c>
      <c r="AW106" s="3">
        <f t="shared" si="13"/>
        <v>2.986367744928649</v>
      </c>
      <c r="AX106" s="3">
        <f t="shared" si="13"/>
        <v>5.025786150428133</v>
      </c>
      <c r="AY106" s="3">
        <f t="shared" si="13"/>
        <v>0.2658940072121118</v>
      </c>
      <c r="AZ106" s="3">
        <f t="shared" si="13"/>
        <v>2.317079732568359</v>
      </c>
      <c r="BA106" s="3">
        <f t="shared" si="13"/>
        <v>2.947344515689482</v>
      </c>
    </row>
    <row r="107" spans="1:53" ht="12.75">
      <c r="A107" t="s">
        <v>77</v>
      </c>
      <c r="B107" s="3">
        <f t="shared" si="8"/>
        <v>0.9854691406098961</v>
      </c>
      <c r="C107" s="3">
        <f t="shared" si="13"/>
        <v>0.22607943200210223</v>
      </c>
      <c r="D107" s="3">
        <f t="shared" si="13"/>
        <v>0.9161807918832042</v>
      </c>
      <c r="E107" s="3">
        <f t="shared" si="13"/>
        <v>1.621851130871523</v>
      </c>
      <c r="F107" s="3">
        <f t="shared" si="13"/>
        <v>0.38317264065724754</v>
      </c>
      <c r="G107" s="3">
        <f t="shared" si="13"/>
        <v>2.2727465507287334</v>
      </c>
      <c r="H107" s="3">
        <f t="shared" si="13"/>
        <v>1.4238657630364775</v>
      </c>
      <c r="I107" s="3">
        <f t="shared" si="13"/>
        <v>0.9280945648649156</v>
      </c>
      <c r="J107" s="3">
        <f t="shared" si="13"/>
        <v>0.6203128515013353</v>
      </c>
      <c r="K107" s="3">
        <f t="shared" si="13"/>
        <v>0.7754398618633491</v>
      </c>
      <c r="L107" s="3">
        <f t="shared" si="13"/>
        <v>0.9656933479635196</v>
      </c>
      <c r="M107" s="3">
        <f t="shared" si="13"/>
        <v>0.5729870795330922</v>
      </c>
      <c r="N107" s="3">
        <f t="shared" si="13"/>
        <v>4.164078391473652</v>
      </c>
      <c r="O107" s="3">
        <f t="shared" si="13"/>
        <v>0.7750152783076101</v>
      </c>
      <c r="P107" s="3">
        <f t="shared" si="13"/>
        <v>0.8263427709562553</v>
      </c>
      <c r="Q107" s="3">
        <f t="shared" si="13"/>
        <v>0.4401121440784281</v>
      </c>
      <c r="R107" s="3">
        <f t="shared" si="13"/>
        <v>0.38268685035066496</v>
      </c>
      <c r="S107" s="3">
        <f t="shared" si="13"/>
        <v>0.7375089288280401</v>
      </c>
      <c r="T107" s="3">
        <f t="shared" si="13"/>
        <v>0.2556824532241684</v>
      </c>
      <c r="U107" s="3">
        <f t="shared" si="13"/>
        <v>0.33346039107313497</v>
      </c>
      <c r="V107" s="3">
        <f t="shared" si="13"/>
        <v>0.1464210406659033</v>
      </c>
      <c r="W107" s="3">
        <f t="shared" si="13"/>
        <v>0.6732077584128453</v>
      </c>
      <c r="X107" s="3">
        <f t="shared" si="13"/>
        <v>0.7607028437316775</v>
      </c>
      <c r="Y107" s="3">
        <f t="shared" si="13"/>
        <v>0.4039301310043668</v>
      </c>
      <c r="Z107" s="3">
        <f t="shared" si="13"/>
        <v>0.41450435290845933</v>
      </c>
      <c r="AA107" s="3">
        <f t="shared" si="13"/>
        <v>0.20853996077911985</v>
      </c>
      <c r="AB107" s="3">
        <f t="shared" si="13"/>
        <v>0.30801844804586864</v>
      </c>
      <c r="AC107" s="3">
        <f t="shared" si="13"/>
        <v>0.37254337158826173</v>
      </c>
      <c r="AD107" s="3">
        <f t="shared" si="13"/>
        <v>0.6068965215148759</v>
      </c>
      <c r="AE107" s="3">
        <f t="shared" si="13"/>
        <v>1.7382748927903973</v>
      </c>
      <c r="AF107" s="3">
        <f t="shared" si="13"/>
        <v>0.25500011394106964</v>
      </c>
      <c r="AG107" s="3">
        <f t="shared" si="13"/>
        <v>1.1995026327660456</v>
      </c>
      <c r="AH107" s="3">
        <f t="shared" si="13"/>
        <v>2.2909615919742774</v>
      </c>
      <c r="AI107" s="3">
        <f t="shared" si="13"/>
        <v>1.340765984202168</v>
      </c>
      <c r="AJ107" s="3">
        <f t="shared" si="13"/>
        <v>0.528971631536651</v>
      </c>
      <c r="AK107" s="3">
        <f t="shared" si="13"/>
        <v>0.22123400402324742</v>
      </c>
      <c r="AL107" s="3">
        <f t="shared" si="13"/>
        <v>0.29941479671831256</v>
      </c>
      <c r="AM107" s="3">
        <f t="shared" si="13"/>
        <v>0.7796391220123097</v>
      </c>
      <c r="AN107" s="3">
        <f t="shared" si="13"/>
        <v>0.9114937482283036</v>
      </c>
      <c r="AO107" s="3">
        <f t="shared" si="13"/>
        <v>0.46636933128825714</v>
      </c>
      <c r="AP107" s="3">
        <f t="shared" si="13"/>
        <v>1.0743259098945719</v>
      </c>
      <c r="AQ107" s="3">
        <f t="shared" si="13"/>
        <v>0.3402759220679713</v>
      </c>
      <c r="AR107" s="3">
        <f t="shared" si="13"/>
        <v>0.3049694170822177</v>
      </c>
      <c r="AS107" s="3">
        <f t="shared" si="13"/>
        <v>0.3141769636651143</v>
      </c>
      <c r="AT107" s="3">
        <f t="shared" si="13"/>
        <v>1.4294491182757865</v>
      </c>
      <c r="AU107" s="3">
        <f t="shared" si="13"/>
        <v>0.9599892904371925</v>
      </c>
      <c r="AV107" s="3">
        <f t="shared" si="13"/>
        <v>0.15357791802039503</v>
      </c>
      <c r="AW107" s="3">
        <f t="shared" si="13"/>
        <v>0.6465547409931529</v>
      </c>
      <c r="AX107" s="3">
        <f t="shared" si="13"/>
        <v>0.9751298973610091</v>
      </c>
      <c r="AY107" s="3">
        <f t="shared" si="13"/>
        <v>0.1160824050158824</v>
      </c>
      <c r="AZ107" s="3">
        <f t="shared" si="13"/>
        <v>0.4381758632780176</v>
      </c>
      <c r="BA107" s="3">
        <f t="shared" si="13"/>
        <v>0.7196261350611931</v>
      </c>
    </row>
    <row r="108" spans="1:53" ht="12.75">
      <c r="A108" s="4" t="s">
        <v>135</v>
      </c>
      <c r="B108" s="3">
        <f t="shared" si="8"/>
        <v>83.65074542389014</v>
      </c>
      <c r="C108" s="3">
        <f t="shared" si="13"/>
        <v>96.11689850652839</v>
      </c>
      <c r="D108" s="3">
        <f t="shared" si="13"/>
        <v>94.47376980165608</v>
      </c>
      <c r="E108" s="3">
        <f t="shared" si="13"/>
        <v>70.35131477278613</v>
      </c>
      <c r="F108" s="3">
        <f t="shared" si="13"/>
        <v>93.6195050752456</v>
      </c>
      <c r="G108" s="3">
        <f t="shared" si="13"/>
        <v>62.38327279926996</v>
      </c>
      <c r="H108" s="3">
        <f t="shared" si="13"/>
        <v>79.34685782777208</v>
      </c>
      <c r="I108" s="3">
        <f t="shared" si="13"/>
        <v>86.5955792470098</v>
      </c>
      <c r="J108" s="3">
        <f t="shared" si="13"/>
        <v>91.84561448836996</v>
      </c>
      <c r="K108" s="3">
        <f t="shared" si="13"/>
        <v>90.90129511419707</v>
      </c>
      <c r="L108" s="3">
        <f t="shared" si="13"/>
        <v>77.53451222281852</v>
      </c>
      <c r="M108" s="3">
        <f t="shared" si="13"/>
        <v>91.18786562648353</v>
      </c>
      <c r="N108" s="3">
        <f t="shared" si="13"/>
        <v>91.1165249455819</v>
      </c>
      <c r="O108" s="3">
        <f t="shared" si="13"/>
        <v>88.77883262247207</v>
      </c>
      <c r="P108" s="3">
        <f t="shared" si="13"/>
        <v>84.19736455694466</v>
      </c>
      <c r="Q108" s="3">
        <f t="shared" si="13"/>
        <v>93.98952960007107</v>
      </c>
      <c r="R108" s="3">
        <f t="shared" si="13"/>
        <v>95.0253992065928</v>
      </c>
      <c r="S108" s="3">
        <f t="shared" si="13"/>
        <v>89.48371571032114</v>
      </c>
      <c r="T108" s="3">
        <f t="shared" si="13"/>
        <v>96.93881619139381</v>
      </c>
      <c r="U108" s="3">
        <f t="shared" si="13"/>
        <v>95.75238917079825</v>
      </c>
      <c r="V108" s="3">
        <f t="shared" si="13"/>
        <v>98.72512065620717</v>
      </c>
      <c r="W108" s="3">
        <f t="shared" si="13"/>
        <v>91.84848426064232</v>
      </c>
      <c r="X108" s="3">
        <f t="shared" si="13"/>
        <v>90.41402620704379</v>
      </c>
      <c r="Y108" s="3">
        <f t="shared" si="13"/>
        <v>95.58504761403694</v>
      </c>
      <c r="Z108" s="3">
        <f t="shared" si="13"/>
        <v>95.28164519671752</v>
      </c>
      <c r="AA108" s="3">
        <f t="shared" si="13"/>
        <v>97.25403287908154</v>
      </c>
      <c r="AB108" s="3">
        <f t="shared" si="13"/>
        <v>96.45228602719652</v>
      </c>
      <c r="AC108" s="3">
        <f t="shared" si="13"/>
        <v>97.1129404749271</v>
      </c>
      <c r="AD108" s="3">
        <f t="shared" si="13"/>
        <v>90.83385851820663</v>
      </c>
      <c r="AE108" s="3">
        <f t="shared" si="13"/>
        <v>73.46834034980269</v>
      </c>
      <c r="AF108" s="3">
        <f t="shared" si="13"/>
        <v>97.21193798567381</v>
      </c>
      <c r="AG108" s="3">
        <f t="shared" si="13"/>
        <v>82.3116156768951</v>
      </c>
      <c r="AH108" s="3">
        <f t="shared" si="13"/>
        <v>53.69984833761416</v>
      </c>
      <c r="AI108" s="3">
        <f t="shared" si="13"/>
        <v>82.36709663309647</v>
      </c>
      <c r="AJ108" s="3">
        <f t="shared" si="13"/>
        <v>91.60902494399078</v>
      </c>
      <c r="AK108" s="3">
        <f t="shared" si="13"/>
        <v>97.99774305632992</v>
      </c>
      <c r="AL108" s="3">
        <f t="shared" si="13"/>
        <v>96.92563709075124</v>
      </c>
      <c r="AM108" s="3">
        <f t="shared" si="13"/>
        <v>91.1496684794358</v>
      </c>
      <c r="AN108" s="3">
        <f t="shared" si="13"/>
        <v>88.2523281983068</v>
      </c>
      <c r="AO108" s="3">
        <f t="shared" si="13"/>
        <v>94.33444711419806</v>
      </c>
      <c r="AP108" s="3">
        <f t="shared" si="13"/>
        <v>87.58701346327598</v>
      </c>
      <c r="AQ108" s="3">
        <f t="shared" si="13"/>
        <v>94.90457399677085</v>
      </c>
      <c r="AR108" s="3">
        <f t="shared" si="13"/>
        <v>97.28327888181974</v>
      </c>
      <c r="AS108" s="3">
        <f t="shared" si="13"/>
        <v>95.4293381530876</v>
      </c>
      <c r="AT108" s="3">
        <f t="shared" si="13"/>
        <v>62.37538307457129</v>
      </c>
      <c r="AU108" s="3">
        <f t="shared" si="13"/>
        <v>87.03491643103818</v>
      </c>
      <c r="AV108" s="3">
        <f t="shared" si="13"/>
        <v>98.52846465230823</v>
      </c>
      <c r="AW108" s="3">
        <f t="shared" si="13"/>
        <v>92.1031982906188</v>
      </c>
      <c r="AX108" s="3">
        <f t="shared" si="13"/>
        <v>88.76071820526013</v>
      </c>
      <c r="AY108" s="3">
        <f t="shared" si="13"/>
        <v>98.79826917950085</v>
      </c>
      <c r="AZ108" s="3">
        <f t="shared" si="13"/>
        <v>94.09078904009962</v>
      </c>
      <c r="BA108" s="3">
        <f t="shared" si="13"/>
        <v>91.08788451916696</v>
      </c>
    </row>
    <row r="109" spans="1:53" ht="12.75">
      <c r="A109" t="s">
        <v>70</v>
      </c>
      <c r="B109" s="3">
        <f t="shared" si="8"/>
        <v>81.71825401408717</v>
      </c>
      <c r="C109" s="3">
        <f t="shared" si="13"/>
        <v>94.85228891302783</v>
      </c>
      <c r="D109" s="3">
        <f t="shared" si="13"/>
        <v>88.08598892473012</v>
      </c>
      <c r="E109" s="3">
        <f t="shared" si="13"/>
        <v>68.55796847849435</v>
      </c>
      <c r="F109" s="3">
        <f t="shared" si="13"/>
        <v>92.04754729042449</v>
      </c>
      <c r="G109" s="3">
        <f t="shared" si="13"/>
        <v>59.78302277481619</v>
      </c>
      <c r="H109" s="3">
        <f t="shared" si="13"/>
        <v>77.34162677294741</v>
      </c>
      <c r="I109" s="3">
        <f t="shared" si="13"/>
        <v>84.9306831907472</v>
      </c>
      <c r="J109" s="3">
        <f t="shared" si="13"/>
        <v>89.80938465410598</v>
      </c>
      <c r="K109" s="3">
        <f t="shared" si="13"/>
        <v>88.79899887489758</v>
      </c>
      <c r="L109" s="3">
        <f t="shared" si="13"/>
        <v>75.9866732690435</v>
      </c>
      <c r="M109" s="3">
        <f t="shared" si="13"/>
        <v>89.61906459696688</v>
      </c>
      <c r="N109" s="3">
        <f t="shared" si="13"/>
        <v>71.7101582664425</v>
      </c>
      <c r="O109" s="3">
        <f t="shared" si="13"/>
        <v>87.0700862857573</v>
      </c>
      <c r="P109" s="3">
        <f t="shared" si="13"/>
        <v>82.7636315966353</v>
      </c>
      <c r="Q109" s="3">
        <f t="shared" si="13"/>
        <v>92.45701827415458</v>
      </c>
      <c r="R109" s="3">
        <f t="shared" si="13"/>
        <v>93.65737085795975</v>
      </c>
      <c r="S109" s="3">
        <f t="shared" si="13"/>
        <v>87.20932677863306</v>
      </c>
      <c r="T109" s="3">
        <f t="shared" si="13"/>
        <v>95.46134263361454</v>
      </c>
      <c r="U109" s="3">
        <f t="shared" si="13"/>
        <v>94.47815003930849</v>
      </c>
      <c r="V109" s="3">
        <f t="shared" si="13"/>
        <v>97.29508770582696</v>
      </c>
      <c r="W109" s="3">
        <f t="shared" si="13"/>
        <v>89.66889013903399</v>
      </c>
      <c r="X109" s="3">
        <f t="shared" si="13"/>
        <v>88.54777813464996</v>
      </c>
      <c r="Y109" s="3">
        <f t="shared" si="13"/>
        <v>93.65867231101093</v>
      </c>
      <c r="Z109" s="3">
        <f t="shared" si="13"/>
        <v>93.33667048459395</v>
      </c>
      <c r="AA109" s="3">
        <f t="shared" si="13"/>
        <v>96.31314290413127</v>
      </c>
      <c r="AB109" s="3">
        <f t="shared" si="13"/>
        <v>94.67998190660865</v>
      </c>
      <c r="AC109" s="3">
        <f t="shared" si="13"/>
        <v>94.9611639200942</v>
      </c>
      <c r="AD109" s="3">
        <f t="shared" si="13"/>
        <v>89.27741314464276</v>
      </c>
      <c r="AE109" s="3">
        <f t="shared" si="13"/>
        <v>70.53812351627501</v>
      </c>
      <c r="AF109" s="3">
        <f t="shared" si="13"/>
        <v>95.84274613170068</v>
      </c>
      <c r="AG109" s="3">
        <f t="shared" si="13"/>
        <v>80.77788471972023</v>
      </c>
      <c r="AH109" s="3">
        <f t="shared" si="13"/>
        <v>52.250969925392596</v>
      </c>
      <c r="AI109" s="3">
        <f t="shared" si="13"/>
        <v>80.68460987562146</v>
      </c>
      <c r="AJ109" s="3">
        <f t="shared" si="13"/>
        <v>89.97555760940479</v>
      </c>
      <c r="AK109" s="3">
        <f t="shared" si="13"/>
        <v>96.45668764524056</v>
      </c>
      <c r="AL109" s="3">
        <f t="shared" si="13"/>
        <v>95.16407223540165</v>
      </c>
      <c r="AM109" s="3">
        <f t="shared" si="13"/>
        <v>86.02953975780991</v>
      </c>
      <c r="AN109" s="3">
        <f t="shared" si="13"/>
        <v>85.38527316360896</v>
      </c>
      <c r="AO109" s="3">
        <f t="shared" si="13"/>
        <v>92.92845064692213</v>
      </c>
      <c r="AP109" s="3">
        <f t="shared" si="13"/>
        <v>85.35637161339848</v>
      </c>
      <c r="AQ109" s="3">
        <f t="shared" si="13"/>
        <v>93.51666160760537</v>
      </c>
      <c r="AR109" s="3">
        <f t="shared" si="13"/>
        <v>95.46549902969859</v>
      </c>
      <c r="AS109" s="3">
        <f t="shared" si="13"/>
        <v>94.01002662262916</v>
      </c>
      <c r="AT109" s="3">
        <f t="shared" si="13"/>
        <v>61.10455042144417</v>
      </c>
      <c r="AU109" s="3">
        <f t="shared" si="13"/>
        <v>85.26259232927565</v>
      </c>
      <c r="AV109" s="3">
        <f t="shared" si="13"/>
        <v>96.9635999558923</v>
      </c>
      <c r="AW109" s="3">
        <f t="shared" si="13"/>
        <v>89.83262642381776</v>
      </c>
      <c r="AX109" s="3">
        <f t="shared" si="13"/>
        <v>85.08235507558881</v>
      </c>
      <c r="AY109" s="3">
        <f t="shared" si="13"/>
        <v>97.44958699272637</v>
      </c>
      <c r="AZ109" s="3">
        <f t="shared" si="13"/>
        <v>92.69465407511113</v>
      </c>
      <c r="BA109" s="3">
        <f t="shared" si="13"/>
        <v>89.61438968393935</v>
      </c>
    </row>
    <row r="110" spans="1:53" ht="12.75">
      <c r="A110" t="s">
        <v>71</v>
      </c>
      <c r="B110" s="3">
        <f t="shared" si="8"/>
        <v>63.747496814026825</v>
      </c>
      <c r="C110" s="3">
        <f t="shared" si="13"/>
        <v>67.04140144978719</v>
      </c>
      <c r="D110" s="3">
        <f t="shared" si="13"/>
        <v>64.10871955743977</v>
      </c>
      <c r="E110" s="3">
        <f t="shared" si="13"/>
        <v>57.81660155159162</v>
      </c>
      <c r="F110" s="3">
        <f t="shared" si="13"/>
        <v>74.53807000059672</v>
      </c>
      <c r="G110" s="3">
        <f t="shared" si="13"/>
        <v>40.146751126242805</v>
      </c>
      <c r="H110" s="3">
        <f t="shared" si="13"/>
        <v>70.00707468947323</v>
      </c>
      <c r="I110" s="3">
        <f t="shared" si="13"/>
        <v>71.24210674752251</v>
      </c>
      <c r="J110" s="3">
        <f t="shared" si="13"/>
        <v>65.34466898458015</v>
      </c>
      <c r="K110" s="3">
        <f t="shared" si="13"/>
        <v>34.81070193427873</v>
      </c>
      <c r="L110" s="3">
        <f t="shared" si="13"/>
        <v>57.893423383796126</v>
      </c>
      <c r="M110" s="3">
        <f t="shared" si="13"/>
        <v>55.88474318805597</v>
      </c>
      <c r="N110" s="3">
        <f t="shared" si="13"/>
        <v>22.740775754777804</v>
      </c>
      <c r="O110" s="3">
        <f t="shared" si="13"/>
        <v>83.9664527916243</v>
      </c>
      <c r="P110" s="3">
        <f t="shared" si="13"/>
        <v>63.65822821510273</v>
      </c>
      <c r="Q110" s="3">
        <f t="shared" si="13"/>
        <v>81.53322695541905</v>
      </c>
      <c r="R110" s="3">
        <f aca="true" t="shared" si="14" ref="C110:BA115">R52/R$32*100</f>
        <v>88.66737461654995</v>
      </c>
      <c r="S110" s="3">
        <f t="shared" si="14"/>
        <v>78.17899575131487</v>
      </c>
      <c r="T110" s="3">
        <f t="shared" si="14"/>
        <v>86.31800444627062</v>
      </c>
      <c r="U110" s="3">
        <f t="shared" si="14"/>
        <v>60.32780896868821</v>
      </c>
      <c r="V110" s="3">
        <f t="shared" si="14"/>
        <v>94.42440722062753</v>
      </c>
      <c r="W110" s="3">
        <f t="shared" si="14"/>
        <v>54.69696990691346</v>
      </c>
      <c r="X110" s="3">
        <f t="shared" si="14"/>
        <v>76.13137518940061</v>
      </c>
      <c r="Y110" s="3">
        <f t="shared" si="14"/>
        <v>76.59059820066292</v>
      </c>
      <c r="Z110" s="3">
        <f t="shared" si="14"/>
        <v>83.05437953968053</v>
      </c>
      <c r="AA110" s="3">
        <f t="shared" si="14"/>
        <v>58.042285622234644</v>
      </c>
      <c r="AB110" s="3">
        <f t="shared" si="14"/>
        <v>80.99527678330358</v>
      </c>
      <c r="AC110" s="3">
        <f t="shared" si="14"/>
        <v>87.79207915788622</v>
      </c>
      <c r="AD110" s="3">
        <f t="shared" si="14"/>
        <v>82.11790678739622</v>
      </c>
      <c r="AE110" s="3">
        <f t="shared" si="14"/>
        <v>54.14009955746069</v>
      </c>
      <c r="AF110" s="3">
        <f t="shared" si="14"/>
        <v>92.29606447545329</v>
      </c>
      <c r="AG110" s="3">
        <f t="shared" si="14"/>
        <v>59.3146141206889</v>
      </c>
      <c r="AH110" s="3">
        <f t="shared" si="14"/>
        <v>40.49235156341435</v>
      </c>
      <c r="AI110" s="3">
        <f t="shared" si="14"/>
        <v>58.33516099770761</v>
      </c>
      <c r="AJ110" s="3">
        <f t="shared" si="14"/>
        <v>65.27194270075255</v>
      </c>
      <c r="AK110" s="3">
        <f t="shared" si="14"/>
        <v>88.910942905867</v>
      </c>
      <c r="AL110" s="3">
        <f t="shared" si="14"/>
        <v>81.12737619646299</v>
      </c>
      <c r="AM110" s="3">
        <f t="shared" si="14"/>
        <v>68.65209360574363</v>
      </c>
      <c r="AN110" s="3">
        <f t="shared" si="14"/>
        <v>78.45966953392181</v>
      </c>
      <c r="AO110" s="3">
        <f t="shared" si="14"/>
        <v>79.47056216792146</v>
      </c>
      <c r="AP110" s="3">
        <f t="shared" si="14"/>
        <v>76.35475936448701</v>
      </c>
      <c r="AQ110" s="3">
        <f t="shared" si="14"/>
        <v>64.05420200442603</v>
      </c>
      <c r="AR110" s="3">
        <f t="shared" si="14"/>
        <v>84.68667862143506</v>
      </c>
      <c r="AS110" s="3">
        <f t="shared" si="14"/>
        <v>75.649268330732</v>
      </c>
      <c r="AT110" s="3">
        <f t="shared" si="14"/>
        <v>45.32547514052281</v>
      </c>
      <c r="AU110" s="3">
        <f t="shared" si="14"/>
        <v>80.38391611807293</v>
      </c>
      <c r="AV110" s="3">
        <f t="shared" si="14"/>
        <v>94.32384964386223</v>
      </c>
      <c r="AW110" s="3">
        <f t="shared" si="14"/>
        <v>64.82232774204901</v>
      </c>
      <c r="AX110" s="3">
        <f t="shared" si="14"/>
        <v>72.52249224482269</v>
      </c>
      <c r="AY110" s="3">
        <f t="shared" si="14"/>
        <v>93.16036641241148</v>
      </c>
      <c r="AZ110" s="3">
        <f t="shared" si="14"/>
        <v>83.32025083233896</v>
      </c>
      <c r="BA110" s="3">
        <f t="shared" si="14"/>
        <v>85.85019143900388</v>
      </c>
    </row>
    <row r="111" spans="1:53" ht="12.75">
      <c r="A111" t="s">
        <v>72</v>
      </c>
      <c r="B111" s="3">
        <f t="shared" si="8"/>
        <v>12.206119072723247</v>
      </c>
      <c r="C111" s="3">
        <f t="shared" si="14"/>
        <v>26.035684816065157</v>
      </c>
      <c r="D111" s="3">
        <f t="shared" si="14"/>
        <v>3.090402981565153</v>
      </c>
      <c r="E111" s="3">
        <f t="shared" si="14"/>
        <v>3.7406189626842354</v>
      </c>
      <c r="F111" s="3">
        <f t="shared" si="14"/>
        <v>15.333147228420005</v>
      </c>
      <c r="G111" s="3">
        <f t="shared" si="14"/>
        <v>5.808252954397648</v>
      </c>
      <c r="H111" s="3">
        <f t="shared" si="14"/>
        <v>3.753641735179937</v>
      </c>
      <c r="I111" s="3">
        <f t="shared" si="14"/>
        <v>9.376326383978945</v>
      </c>
      <c r="J111" s="3">
        <f t="shared" si="14"/>
        <v>20.801306109357704</v>
      </c>
      <c r="K111" s="3">
        <f t="shared" si="14"/>
        <v>50.031825275085055</v>
      </c>
      <c r="L111" s="3">
        <f t="shared" si="14"/>
        <v>15.164368865786479</v>
      </c>
      <c r="M111" s="3">
        <f t="shared" si="14"/>
        <v>30.04649320119125</v>
      </c>
      <c r="N111" s="3">
        <f t="shared" si="14"/>
        <v>1.463205569943711</v>
      </c>
      <c r="O111" s="3">
        <f t="shared" si="14"/>
        <v>0.5661585805399654</v>
      </c>
      <c r="P111" s="3">
        <f t="shared" si="14"/>
        <v>14.285531686981592</v>
      </c>
      <c r="Q111" s="3">
        <f t="shared" si="14"/>
        <v>8.978374108277828</v>
      </c>
      <c r="R111" s="3">
        <f t="shared" si="14"/>
        <v>2.8527863627187244</v>
      </c>
      <c r="S111" s="3">
        <f t="shared" si="14"/>
        <v>5.702533158460323</v>
      </c>
      <c r="T111" s="3">
        <f t="shared" si="14"/>
        <v>7.6756586847805215</v>
      </c>
      <c r="U111" s="3">
        <f t="shared" si="14"/>
        <v>31.817816848032766</v>
      </c>
      <c r="V111" s="3">
        <f t="shared" si="14"/>
        <v>1.1408043446021074</v>
      </c>
      <c r="W111" s="3">
        <f t="shared" si="14"/>
        <v>28.998249257995774</v>
      </c>
      <c r="X111" s="3">
        <f t="shared" si="14"/>
        <v>5.982211270675232</v>
      </c>
      <c r="Y111" s="3">
        <f t="shared" si="14"/>
        <v>14.000469462667601</v>
      </c>
      <c r="Z111" s="3">
        <f t="shared" si="14"/>
        <v>5.074374166301371</v>
      </c>
      <c r="AA111" s="3">
        <f t="shared" si="14"/>
        <v>36.85212501478618</v>
      </c>
      <c r="AB111" s="3">
        <f t="shared" si="14"/>
        <v>11.473657969115337</v>
      </c>
      <c r="AC111" s="3">
        <f t="shared" si="14"/>
        <v>0.3783043515612761</v>
      </c>
      <c r="AD111" s="3">
        <f t="shared" si="14"/>
        <v>4.432852353421404</v>
      </c>
      <c r="AE111" s="3">
        <f t="shared" si="14"/>
        <v>7.704279608124416</v>
      </c>
      <c r="AF111" s="3">
        <f t="shared" si="14"/>
        <v>1.034964716248756</v>
      </c>
      <c r="AG111" s="3">
        <f t="shared" si="14"/>
        <v>12.800438676808431</v>
      </c>
      <c r="AH111" s="3">
        <f t="shared" si="14"/>
        <v>1.7221426597687721</v>
      </c>
      <c r="AI111" s="3">
        <f t="shared" si="14"/>
        <v>14.365994151542807</v>
      </c>
      <c r="AJ111" s="3">
        <f t="shared" si="14"/>
        <v>21.18250328798237</v>
      </c>
      <c r="AK111" s="3">
        <f t="shared" si="14"/>
        <v>1.1478000746367405</v>
      </c>
      <c r="AL111" s="3">
        <f t="shared" si="14"/>
        <v>12.041039469149407</v>
      </c>
      <c r="AM111" s="3">
        <f t="shared" si="14"/>
        <v>7.252613791671321</v>
      </c>
      <c r="AN111" s="3">
        <f t="shared" si="14"/>
        <v>1.6962345284899223</v>
      </c>
      <c r="AO111" s="3">
        <f t="shared" si="14"/>
        <v>10.447578363076712</v>
      </c>
      <c r="AP111" s="3">
        <f t="shared" si="14"/>
        <v>4.898500523007086</v>
      </c>
      <c r="AQ111" s="3">
        <f t="shared" si="14"/>
        <v>27.673454456773566</v>
      </c>
      <c r="AR111" s="3">
        <f t="shared" si="14"/>
        <v>1.223193888329362</v>
      </c>
      <c r="AS111" s="3">
        <f t="shared" si="14"/>
        <v>16.535985458797168</v>
      </c>
      <c r="AT111" s="3">
        <f t="shared" si="14"/>
        <v>11.48045573530851</v>
      </c>
      <c r="AU111" s="3">
        <f t="shared" si="14"/>
        <v>0.9389319743766474</v>
      </c>
      <c r="AV111" s="3">
        <f t="shared" si="14"/>
        <v>0.949753971691163</v>
      </c>
      <c r="AW111" s="3">
        <f t="shared" si="14"/>
        <v>19.04386238561464</v>
      </c>
      <c r="AX111" s="3">
        <f t="shared" si="14"/>
        <v>3.414404554066152</v>
      </c>
      <c r="AY111" s="3">
        <f t="shared" si="14"/>
        <v>3.3525202995800307</v>
      </c>
      <c r="AZ111" s="3">
        <f t="shared" si="14"/>
        <v>6.170192787532799</v>
      </c>
      <c r="BA111" s="3">
        <f t="shared" si="14"/>
        <v>0.7719658071132275</v>
      </c>
    </row>
    <row r="112" spans="1:53" ht="12.75">
      <c r="A112" t="s">
        <v>73</v>
      </c>
      <c r="B112" s="3">
        <f t="shared" si="8"/>
        <v>0.7278155385034261</v>
      </c>
      <c r="C112" s="3">
        <f t="shared" si="14"/>
        <v>0.5420173833868649</v>
      </c>
      <c r="D112" s="3">
        <f t="shared" si="14"/>
        <v>14.439809019882263</v>
      </c>
      <c r="E112" s="3">
        <f t="shared" si="14"/>
        <v>4.027304683326093</v>
      </c>
      <c r="F112" s="3">
        <f t="shared" si="14"/>
        <v>0.692166240614448</v>
      </c>
      <c r="G112" s="3">
        <f t="shared" si="14"/>
        <v>0.43552421654226464</v>
      </c>
      <c r="H112" s="3">
        <f t="shared" si="14"/>
        <v>0.6212523830846919</v>
      </c>
      <c r="I112" s="3">
        <f t="shared" si="14"/>
        <v>0.19263607003391345</v>
      </c>
      <c r="J112" s="3">
        <f t="shared" si="14"/>
        <v>0.31449972937877396</v>
      </c>
      <c r="K112" s="3">
        <f t="shared" si="14"/>
        <v>0.21970242121374786</v>
      </c>
      <c r="L112" s="3">
        <f t="shared" si="14"/>
        <v>0.25139205725558483</v>
      </c>
      <c r="M112" s="3">
        <f t="shared" si="14"/>
        <v>0.2196507244840417</v>
      </c>
      <c r="N112" s="3">
        <f t="shared" si="14"/>
        <v>0.20752759867117646</v>
      </c>
      <c r="O112" s="3">
        <f t="shared" si="14"/>
        <v>1.119941412953198</v>
      </c>
      <c r="P112" s="3">
        <f t="shared" si="14"/>
        <v>0.1469062474864839</v>
      </c>
      <c r="Q112" s="3">
        <f t="shared" si="14"/>
        <v>0.21846749792791328</v>
      </c>
      <c r="R112" s="3">
        <f t="shared" si="14"/>
        <v>0.2816808940520721</v>
      </c>
      <c r="S112" s="3">
        <f t="shared" si="14"/>
        <v>0.8086942075301476</v>
      </c>
      <c r="T112" s="3">
        <f t="shared" si="14"/>
        <v>0.1991534710016461</v>
      </c>
      <c r="U112" s="3">
        <f t="shared" si="14"/>
        <v>0.6196711851575384</v>
      </c>
      <c r="V112" s="3">
        <f t="shared" si="14"/>
        <v>0.6180548811655867</v>
      </c>
      <c r="W112" s="3">
        <f t="shared" si="14"/>
        <v>0.2392807755087336</v>
      </c>
      <c r="X112" s="3">
        <f t="shared" si="14"/>
        <v>0.16460920433946394</v>
      </c>
      <c r="Y112" s="3">
        <f t="shared" si="14"/>
        <v>0.5530857052664807</v>
      </c>
      <c r="Z112" s="3">
        <f t="shared" si="14"/>
        <v>1.0449054238134965</v>
      </c>
      <c r="AA112" s="3">
        <f t="shared" si="14"/>
        <v>0.46658625678521565</v>
      </c>
      <c r="AB112" s="3">
        <f t="shared" si="14"/>
        <v>0.4017748087428683</v>
      </c>
      <c r="AC112" s="3">
        <f t="shared" si="14"/>
        <v>6.054284602517649</v>
      </c>
      <c r="AD112" s="3">
        <f t="shared" si="14"/>
        <v>0.8101991906221236</v>
      </c>
      <c r="AE112" s="3">
        <f t="shared" si="14"/>
        <v>0.8715258478732674</v>
      </c>
      <c r="AF112" s="3">
        <f t="shared" si="14"/>
        <v>0.20456220042993764</v>
      </c>
      <c r="AG112" s="3">
        <f t="shared" si="14"/>
        <v>0.13907128543633487</v>
      </c>
      <c r="AH112" s="3">
        <f t="shared" si="14"/>
        <v>8.516403867755061</v>
      </c>
      <c r="AI112" s="3">
        <f t="shared" si="14"/>
        <v>0.27819029954533214</v>
      </c>
      <c r="AJ112" s="3">
        <f t="shared" si="14"/>
        <v>1.141305584625341</v>
      </c>
      <c r="AK112" s="3">
        <f t="shared" si="14"/>
        <v>5.287314281636239</v>
      </c>
      <c r="AL112" s="3">
        <f t="shared" si="14"/>
        <v>0.1812160772448915</v>
      </c>
      <c r="AM112" s="3">
        <f t="shared" si="14"/>
        <v>8.229915035943051</v>
      </c>
      <c r="AN112" s="3">
        <f t="shared" si="14"/>
        <v>1.1147265753676383</v>
      </c>
      <c r="AO112" s="3">
        <f t="shared" si="14"/>
        <v>0.13311679646781127</v>
      </c>
      <c r="AP112" s="3">
        <f t="shared" si="14"/>
        <v>0.38192343100249204</v>
      </c>
      <c r="AQ112" s="3">
        <f t="shared" si="14"/>
        <v>0.3591933521340158</v>
      </c>
      <c r="AR112" s="3">
        <f t="shared" si="14"/>
        <v>8.533248176079</v>
      </c>
      <c r="AS112" s="3">
        <f t="shared" si="14"/>
        <v>0.2568819772127943</v>
      </c>
      <c r="AT112" s="3">
        <f t="shared" si="14"/>
        <v>0.320478035864859</v>
      </c>
      <c r="AU112" s="3">
        <f t="shared" si="14"/>
        <v>0.9798164540131011</v>
      </c>
      <c r="AV112" s="3">
        <f t="shared" si="14"/>
        <v>0.3232966994331521</v>
      </c>
      <c r="AW112" s="3">
        <f t="shared" si="14"/>
        <v>0.25845441783451717</v>
      </c>
      <c r="AX112" s="3">
        <f t="shared" si="14"/>
        <v>1.319569814440839</v>
      </c>
      <c r="AY112" s="3">
        <f t="shared" si="14"/>
        <v>0.1885057372015236</v>
      </c>
      <c r="AZ112" s="3">
        <f t="shared" si="14"/>
        <v>0.8530177496480561</v>
      </c>
      <c r="BA112" s="3">
        <f t="shared" si="14"/>
        <v>2.090748120207371</v>
      </c>
    </row>
    <row r="113" spans="1:53" ht="12.75">
      <c r="A113" t="s">
        <v>74</v>
      </c>
      <c r="B113" s="3">
        <f t="shared" si="8"/>
        <v>4.685128113495198</v>
      </c>
      <c r="C113" s="3">
        <f t="shared" si="14"/>
        <v>1.1075297882560877</v>
      </c>
      <c r="D113" s="3">
        <f t="shared" si="14"/>
        <v>5.274199521000914</v>
      </c>
      <c r="E113" s="3">
        <f t="shared" si="14"/>
        <v>2.667530452437783</v>
      </c>
      <c r="F113" s="3">
        <f t="shared" si="14"/>
        <v>1.2224966545698472</v>
      </c>
      <c r="G113" s="3">
        <f t="shared" si="14"/>
        <v>12.817618617469781</v>
      </c>
      <c r="H113" s="3">
        <f t="shared" si="14"/>
        <v>2.695540201654499</v>
      </c>
      <c r="I113" s="3">
        <f t="shared" si="14"/>
        <v>3.7517448463206233</v>
      </c>
      <c r="J113" s="3">
        <f t="shared" si="14"/>
        <v>3.1525702334470016</v>
      </c>
      <c r="K113" s="3">
        <f t="shared" si="14"/>
        <v>3.4597314711254183</v>
      </c>
      <c r="L113" s="3">
        <f t="shared" si="14"/>
        <v>2.36800520814773</v>
      </c>
      <c r="M113" s="3">
        <f t="shared" si="14"/>
        <v>3.217414992052255</v>
      </c>
      <c r="N113" s="3">
        <f t="shared" si="14"/>
        <v>37.73385449249835</v>
      </c>
      <c r="O113" s="3">
        <f t="shared" si="14"/>
        <v>1.1820115311352135</v>
      </c>
      <c r="P113" s="3">
        <f t="shared" si="14"/>
        <v>4.524999236202862</v>
      </c>
      <c r="Q113" s="3">
        <f t="shared" si="14"/>
        <v>1.5645758460853678</v>
      </c>
      <c r="R113" s="3">
        <f t="shared" si="14"/>
        <v>1.7265551782375987</v>
      </c>
      <c r="S113" s="3">
        <f t="shared" si="14"/>
        <v>2.347151432222572</v>
      </c>
      <c r="T113" s="3">
        <f t="shared" si="14"/>
        <v>1.1139412730013387</v>
      </c>
      <c r="U113" s="3">
        <f t="shared" si="14"/>
        <v>1.5292590151436942</v>
      </c>
      <c r="V113" s="3">
        <f t="shared" si="14"/>
        <v>1.0119237165198316</v>
      </c>
      <c r="W113" s="3">
        <f t="shared" si="14"/>
        <v>5.485254138180448</v>
      </c>
      <c r="X113" s="3">
        <f t="shared" si="14"/>
        <v>5.3071882967101525</v>
      </c>
      <c r="Y113" s="3">
        <f t="shared" si="14"/>
        <v>2.3927419452752225</v>
      </c>
      <c r="Z113" s="3">
        <f t="shared" si="14"/>
        <v>4.0158184740545915</v>
      </c>
      <c r="AA113" s="3">
        <f t="shared" si="14"/>
        <v>0.8585928540351707</v>
      </c>
      <c r="AB113" s="3">
        <f t="shared" si="14"/>
        <v>1.6233458848304547</v>
      </c>
      <c r="AC113" s="3">
        <f t="shared" si="14"/>
        <v>0.6203665802519671</v>
      </c>
      <c r="AD113" s="3">
        <f t="shared" si="14"/>
        <v>1.7477020994436419</v>
      </c>
      <c r="AE113" s="3">
        <f t="shared" si="14"/>
        <v>7.074371119079033</v>
      </c>
      <c r="AF113" s="3">
        <f t="shared" si="14"/>
        <v>2.1452064991986144</v>
      </c>
      <c r="AG113" s="3">
        <f t="shared" si="14"/>
        <v>8.187393979044788</v>
      </c>
      <c r="AH113" s="3">
        <f t="shared" si="14"/>
        <v>1.2774508675544962</v>
      </c>
      <c r="AI113" s="3">
        <f t="shared" si="14"/>
        <v>7.256613676612911</v>
      </c>
      <c r="AJ113" s="3">
        <f t="shared" si="14"/>
        <v>2.1664240815069356</v>
      </c>
      <c r="AK113" s="3">
        <f t="shared" si="14"/>
        <v>1.0168140816632991</v>
      </c>
      <c r="AL113" s="3">
        <f t="shared" si="14"/>
        <v>1.6535772015508339</v>
      </c>
      <c r="AM113" s="3">
        <f t="shared" si="14"/>
        <v>1.7101572206919589</v>
      </c>
      <c r="AN113" s="3">
        <f t="shared" si="14"/>
        <v>3.6396060217056623</v>
      </c>
      <c r="AO113" s="3">
        <f t="shared" si="14"/>
        <v>2.7261664921193107</v>
      </c>
      <c r="AP113" s="3">
        <f t="shared" si="14"/>
        <v>2.849034788284261</v>
      </c>
      <c r="AQ113" s="3">
        <f t="shared" si="14"/>
        <v>1.2605926798409812</v>
      </c>
      <c r="AR113" s="3">
        <f t="shared" si="14"/>
        <v>0.9276818393966937</v>
      </c>
      <c r="AS113" s="3">
        <f t="shared" si="14"/>
        <v>1.4230933777490287</v>
      </c>
      <c r="AT113" s="3">
        <f t="shared" si="14"/>
        <v>3.7717432512243416</v>
      </c>
      <c r="AU113" s="3">
        <f t="shared" si="14"/>
        <v>1.960139441402229</v>
      </c>
      <c r="AV113" s="3">
        <f t="shared" si="14"/>
        <v>1.2585079130183257</v>
      </c>
      <c r="AW113" s="3">
        <f t="shared" si="14"/>
        <v>5.453027012542395</v>
      </c>
      <c r="AX113" s="3">
        <f t="shared" si="14"/>
        <v>7.073108346444515</v>
      </c>
      <c r="AY113" s="3">
        <f t="shared" si="14"/>
        <v>0.6629810997769016</v>
      </c>
      <c r="AZ113" s="3">
        <f t="shared" si="14"/>
        <v>2.2516672275964806</v>
      </c>
      <c r="BA113" s="3">
        <f t="shared" si="14"/>
        <v>0.7591913786801886</v>
      </c>
    </row>
    <row r="114" spans="1:53" ht="12.75">
      <c r="A114" t="s">
        <v>75</v>
      </c>
      <c r="B114" s="3">
        <f t="shared" si="8"/>
        <v>0.1559782865590757</v>
      </c>
      <c r="C114" s="3">
        <f t="shared" si="14"/>
        <v>0.04134119541330316</v>
      </c>
      <c r="D114" s="3">
        <f t="shared" si="14"/>
        <v>1.0164298657760644</v>
      </c>
      <c r="E114" s="3">
        <f t="shared" si="14"/>
        <v>0.17144822987798686</v>
      </c>
      <c r="F114" s="3">
        <f t="shared" si="14"/>
        <v>0.1889284952457511</v>
      </c>
      <c r="G114" s="3">
        <f t="shared" si="14"/>
        <v>0.34513650040280286</v>
      </c>
      <c r="H114" s="3">
        <f t="shared" si="14"/>
        <v>0.11256272374351686</v>
      </c>
      <c r="I114" s="3">
        <f t="shared" si="14"/>
        <v>0.02680397314342616</v>
      </c>
      <c r="J114" s="3">
        <f t="shared" si="14"/>
        <v>0.02650528880741792</v>
      </c>
      <c r="K114" s="3">
        <f t="shared" si="14"/>
        <v>0.035896916022821135</v>
      </c>
      <c r="L114" s="3">
        <f t="shared" si="14"/>
        <v>0.0517251191539313</v>
      </c>
      <c r="M114" s="3">
        <f t="shared" si="14"/>
        <v>0.053181095565664874</v>
      </c>
      <c r="N114" s="3">
        <f t="shared" si="14"/>
        <v>9.426002039254547</v>
      </c>
      <c r="O114" s="3">
        <f t="shared" si="14"/>
        <v>0.13734528720028683</v>
      </c>
      <c r="P114" s="3">
        <f t="shared" si="14"/>
        <v>0.023202286528052552</v>
      </c>
      <c r="Q114" s="3">
        <f t="shared" si="14"/>
        <v>0.02857891095378915</v>
      </c>
      <c r="R114" s="3">
        <f t="shared" si="14"/>
        <v>0.05898852891406287</v>
      </c>
      <c r="S114" s="3">
        <f t="shared" si="14"/>
        <v>0.06932766187728653</v>
      </c>
      <c r="T114" s="3">
        <f t="shared" si="14"/>
        <v>0.047794989453530896</v>
      </c>
      <c r="U114" s="3">
        <f t="shared" si="14"/>
        <v>0.034058533030159446</v>
      </c>
      <c r="V114" s="3">
        <f t="shared" si="14"/>
        <v>0.023562871839808607</v>
      </c>
      <c r="W114" s="3">
        <f t="shared" si="14"/>
        <v>0.04177670868816978</v>
      </c>
      <c r="X114" s="3">
        <f t="shared" si="14"/>
        <v>0.022405056853404492</v>
      </c>
      <c r="Y114" s="3">
        <f t="shared" si="14"/>
        <v>0.021955473894233298</v>
      </c>
      <c r="Z114" s="3">
        <f t="shared" si="14"/>
        <v>0.03506836917942844</v>
      </c>
      <c r="AA114" s="3">
        <f t="shared" si="14"/>
        <v>0.03194826807023362</v>
      </c>
      <c r="AB114" s="3">
        <f t="shared" si="14"/>
        <v>0.09622758801367924</v>
      </c>
      <c r="AC114" s="3">
        <f t="shared" si="14"/>
        <v>0.06155152286957445</v>
      </c>
      <c r="AD114" s="3">
        <f t="shared" si="14"/>
        <v>0.05289264162607093</v>
      </c>
      <c r="AE114" s="3">
        <f t="shared" si="14"/>
        <v>0.5723276472097731</v>
      </c>
      <c r="AF114" s="3">
        <f t="shared" si="14"/>
        <v>0.024991074616208496</v>
      </c>
      <c r="AG114" s="3">
        <f t="shared" si="14"/>
        <v>0.022327384747814292</v>
      </c>
      <c r="AH114" s="3">
        <f t="shared" si="14"/>
        <v>0.06050955259353363</v>
      </c>
      <c r="AI114" s="3">
        <f t="shared" si="14"/>
        <v>0.027453669095146675</v>
      </c>
      <c r="AJ114" s="3">
        <f t="shared" si="14"/>
        <v>0.05515189948951721</v>
      </c>
      <c r="AK114" s="3">
        <f t="shared" si="14"/>
        <v>0.043116842181950096</v>
      </c>
      <c r="AL114" s="3">
        <f t="shared" si="14"/>
        <v>0.02947166663314987</v>
      </c>
      <c r="AM114" s="3">
        <f t="shared" si="14"/>
        <v>0.106015139612369</v>
      </c>
      <c r="AN114" s="3">
        <f t="shared" si="14"/>
        <v>0.3314214238618205</v>
      </c>
      <c r="AO114" s="3">
        <f t="shared" si="14"/>
        <v>0.021373948927204896</v>
      </c>
      <c r="AP114" s="3">
        <f t="shared" si="14"/>
        <v>0.02897677772531345</v>
      </c>
      <c r="AQ114" s="3">
        <f t="shared" si="14"/>
        <v>0.04568289111948811</v>
      </c>
      <c r="AR114" s="3">
        <f t="shared" si="14"/>
        <v>0.038443587413102755</v>
      </c>
      <c r="AS114" s="3">
        <f t="shared" si="14"/>
        <v>0.04360154772100367</v>
      </c>
      <c r="AT114" s="3">
        <f t="shared" si="14"/>
        <v>0.0712650634440011</v>
      </c>
      <c r="AU114" s="3">
        <f t="shared" si="14"/>
        <v>0.8650504633875866</v>
      </c>
      <c r="AV114" s="3">
        <f t="shared" si="14"/>
        <v>0.022373474009214675</v>
      </c>
      <c r="AW114" s="3">
        <f t="shared" si="14"/>
        <v>0.06325440343636014</v>
      </c>
      <c r="AX114" s="3">
        <f t="shared" si="14"/>
        <v>0.5767383345180488</v>
      </c>
      <c r="AY114" s="3">
        <f t="shared" si="14"/>
        <v>0.020885118894070895</v>
      </c>
      <c r="AZ114" s="3">
        <f t="shared" si="14"/>
        <v>0.027518970505642178</v>
      </c>
      <c r="BA114" s="3">
        <f t="shared" si="14"/>
        <v>0.06475925525082235</v>
      </c>
    </row>
    <row r="115" spans="1:53" ht="12.75">
      <c r="A115" t="s">
        <v>76</v>
      </c>
      <c r="B115" s="3">
        <f t="shared" si="8"/>
        <v>0.19571618877938243</v>
      </c>
      <c r="C115" s="3">
        <f t="shared" si="14"/>
        <v>0.08431428011923671</v>
      </c>
      <c r="D115" s="3">
        <f t="shared" si="14"/>
        <v>0.15642797906596587</v>
      </c>
      <c r="E115" s="3">
        <f t="shared" si="14"/>
        <v>0.13446459857663082</v>
      </c>
      <c r="F115" s="3">
        <f t="shared" si="14"/>
        <v>0.07273867097771611</v>
      </c>
      <c r="G115" s="3">
        <f t="shared" si="14"/>
        <v>0.22973935976088014</v>
      </c>
      <c r="H115" s="3">
        <f t="shared" si="14"/>
        <v>0.1515550398115325</v>
      </c>
      <c r="I115" s="3">
        <f t="shared" si="14"/>
        <v>0.34106516974777124</v>
      </c>
      <c r="J115" s="3">
        <f t="shared" si="14"/>
        <v>0.16983430853492573</v>
      </c>
      <c r="K115" s="3">
        <f t="shared" si="14"/>
        <v>0.2411408571718216</v>
      </c>
      <c r="L115" s="3">
        <f t="shared" si="14"/>
        <v>0.2577586349036317</v>
      </c>
      <c r="M115" s="3">
        <f t="shared" si="14"/>
        <v>0.19758139561770016</v>
      </c>
      <c r="N115" s="3">
        <f t="shared" si="14"/>
        <v>0.13879281129691148</v>
      </c>
      <c r="O115" s="3">
        <f t="shared" si="14"/>
        <v>0.09817668230433878</v>
      </c>
      <c r="P115" s="3">
        <f t="shared" si="14"/>
        <v>0.1247639243335792</v>
      </c>
      <c r="Q115" s="3">
        <f t="shared" si="14"/>
        <v>0.1337949554906211</v>
      </c>
      <c r="R115" s="3">
        <f aca="true" t="shared" si="15" ref="C115:BA116">R57/R$32*100</f>
        <v>0.06998527748735785</v>
      </c>
      <c r="S115" s="3">
        <f t="shared" si="15"/>
        <v>0.10262456722785387</v>
      </c>
      <c r="T115" s="3">
        <f t="shared" si="15"/>
        <v>0.10678976910687664</v>
      </c>
      <c r="U115" s="3">
        <f t="shared" si="15"/>
        <v>0.14953548925612103</v>
      </c>
      <c r="V115" s="3">
        <f t="shared" si="15"/>
        <v>0.07633467107209561</v>
      </c>
      <c r="W115" s="3">
        <f t="shared" si="15"/>
        <v>0.2073593517474165</v>
      </c>
      <c r="X115" s="3">
        <f t="shared" si="15"/>
        <v>0.9399891166710882</v>
      </c>
      <c r="Y115" s="3">
        <f t="shared" si="15"/>
        <v>0.09982152324447269</v>
      </c>
      <c r="Z115" s="3">
        <f t="shared" si="15"/>
        <v>0.11212451156454889</v>
      </c>
      <c r="AA115" s="3">
        <f t="shared" si="15"/>
        <v>0.06160488821981756</v>
      </c>
      <c r="AB115" s="3">
        <f t="shared" si="15"/>
        <v>0.08969887260272166</v>
      </c>
      <c r="AC115" s="3">
        <f t="shared" si="15"/>
        <v>0.05457770500750444</v>
      </c>
      <c r="AD115" s="3">
        <f t="shared" si="15"/>
        <v>0.11586007213329821</v>
      </c>
      <c r="AE115" s="3">
        <f t="shared" si="15"/>
        <v>0.17551973652784192</v>
      </c>
      <c r="AF115" s="3">
        <f t="shared" si="15"/>
        <v>0.1369571657538721</v>
      </c>
      <c r="AG115" s="3">
        <f t="shared" si="15"/>
        <v>0.31403927299396467</v>
      </c>
      <c r="AH115" s="3">
        <f t="shared" si="15"/>
        <v>0.18211141430638134</v>
      </c>
      <c r="AI115" s="3">
        <f t="shared" si="15"/>
        <v>0.42119708111764503</v>
      </c>
      <c r="AJ115" s="3">
        <f t="shared" si="15"/>
        <v>0.15823005504807675</v>
      </c>
      <c r="AK115" s="3">
        <f t="shared" si="15"/>
        <v>0.05069945925532753</v>
      </c>
      <c r="AL115" s="3">
        <f t="shared" si="15"/>
        <v>0.13139162436037816</v>
      </c>
      <c r="AM115" s="3">
        <f t="shared" si="15"/>
        <v>0.0787449641475831</v>
      </c>
      <c r="AN115" s="3">
        <f t="shared" si="15"/>
        <v>0.14361508026208838</v>
      </c>
      <c r="AO115" s="3">
        <f t="shared" si="15"/>
        <v>0.12965287840962705</v>
      </c>
      <c r="AP115" s="3">
        <f t="shared" si="15"/>
        <v>0.8431767288923175</v>
      </c>
      <c r="AQ115" s="3">
        <f t="shared" si="15"/>
        <v>0.12353622331128966</v>
      </c>
      <c r="AR115" s="3">
        <f t="shared" si="15"/>
        <v>0.0562529170453708</v>
      </c>
      <c r="AS115" s="3">
        <f t="shared" si="15"/>
        <v>0.10119593041716139</v>
      </c>
      <c r="AT115" s="3">
        <f t="shared" si="15"/>
        <v>0.1351331950796405</v>
      </c>
      <c r="AU115" s="3">
        <f t="shared" si="15"/>
        <v>0.13473787802314496</v>
      </c>
      <c r="AV115" s="3">
        <f t="shared" si="15"/>
        <v>0.08581825387820201</v>
      </c>
      <c r="AW115" s="3">
        <f t="shared" si="15"/>
        <v>0.19170046234082036</v>
      </c>
      <c r="AX115" s="3">
        <f t="shared" si="15"/>
        <v>0.17604178129656453</v>
      </c>
      <c r="AY115" s="3">
        <f t="shared" si="15"/>
        <v>0.06432832486235789</v>
      </c>
      <c r="AZ115" s="3">
        <f t="shared" si="15"/>
        <v>0.0720065074892043</v>
      </c>
      <c r="BA115" s="3">
        <f t="shared" si="15"/>
        <v>0.07753368368386128</v>
      </c>
    </row>
    <row r="116" spans="1:53" ht="12.75">
      <c r="A116" t="s">
        <v>77</v>
      </c>
      <c r="B116" s="3">
        <f t="shared" si="8"/>
        <v>1.9324914098029815</v>
      </c>
      <c r="C116" s="3">
        <f t="shared" si="15"/>
        <v>1.2646095935005617</v>
      </c>
      <c r="D116" s="3">
        <f t="shared" si="15"/>
        <v>6.387780876925958</v>
      </c>
      <c r="E116" s="3">
        <f t="shared" si="15"/>
        <v>1.7933462942917706</v>
      </c>
      <c r="F116" s="3">
        <f t="shared" si="15"/>
        <v>1.5719577848211093</v>
      </c>
      <c r="G116" s="3">
        <f t="shared" si="15"/>
        <v>2.6002500244537785</v>
      </c>
      <c r="H116" s="3">
        <f t="shared" si="15"/>
        <v>2.0052310548246677</v>
      </c>
      <c r="I116" s="3">
        <f t="shared" si="15"/>
        <v>1.664896056262603</v>
      </c>
      <c r="J116" s="3">
        <f t="shared" si="15"/>
        <v>2.036229834263988</v>
      </c>
      <c r="K116" s="3">
        <f t="shared" si="15"/>
        <v>2.102296239299478</v>
      </c>
      <c r="L116" s="3">
        <f t="shared" si="15"/>
        <v>1.5478389537750294</v>
      </c>
      <c r="M116" s="3">
        <f t="shared" si="15"/>
        <v>1.5688010295166435</v>
      </c>
      <c r="N116" s="3">
        <f t="shared" si="15"/>
        <v>19.406366679139396</v>
      </c>
      <c r="O116" s="3">
        <f t="shared" si="15"/>
        <v>1.708746336714762</v>
      </c>
      <c r="P116" s="3">
        <f t="shared" si="15"/>
        <v>1.4337329603093596</v>
      </c>
      <c r="Q116" s="3">
        <f t="shared" si="15"/>
        <v>1.5325113259164918</v>
      </c>
      <c r="R116" s="3">
        <f t="shared" si="15"/>
        <v>1.3680283486330385</v>
      </c>
      <c r="S116" s="3">
        <f t="shared" si="15"/>
        <v>2.274388931688069</v>
      </c>
      <c r="T116" s="3">
        <f t="shared" si="15"/>
        <v>1.47747355777928</v>
      </c>
      <c r="U116" s="3">
        <f t="shared" si="15"/>
        <v>1.2742391314897608</v>
      </c>
      <c r="V116" s="3">
        <f t="shared" si="15"/>
        <v>1.4300329503802054</v>
      </c>
      <c r="W116" s="3">
        <f t="shared" si="15"/>
        <v>2.179594121608327</v>
      </c>
      <c r="X116" s="3">
        <f t="shared" si="15"/>
        <v>1.866248072393839</v>
      </c>
      <c r="Y116" s="3">
        <f t="shared" si="15"/>
        <v>1.9263753030260105</v>
      </c>
      <c r="Z116" s="3">
        <f t="shared" si="15"/>
        <v>1.9449747121235688</v>
      </c>
      <c r="AA116" s="3">
        <f t="shared" si="15"/>
        <v>0.9408899749502662</v>
      </c>
      <c r="AB116" s="3">
        <f t="shared" si="15"/>
        <v>1.772304120587878</v>
      </c>
      <c r="AC116" s="3">
        <f t="shared" si="15"/>
        <v>2.151776554832906</v>
      </c>
      <c r="AD116" s="3">
        <f t="shared" si="15"/>
        <v>1.5564453735638635</v>
      </c>
      <c r="AE116" s="3">
        <f t="shared" si="15"/>
        <v>2.9302168335276764</v>
      </c>
      <c r="AF116" s="3">
        <f t="shared" si="15"/>
        <v>1.3691918539731252</v>
      </c>
      <c r="AG116" s="3">
        <f t="shared" si="15"/>
        <v>1.5337309571748705</v>
      </c>
      <c r="AH116" s="3">
        <f t="shared" si="15"/>
        <v>1.4488784122215699</v>
      </c>
      <c r="AI116" s="3">
        <f t="shared" si="15"/>
        <v>1.6824867574750098</v>
      </c>
      <c r="AJ116" s="3">
        <f t="shared" si="15"/>
        <v>1.633467334585988</v>
      </c>
      <c r="AK116" s="3">
        <f t="shared" si="15"/>
        <v>1.5410554110893544</v>
      </c>
      <c r="AL116" s="3">
        <f t="shared" si="15"/>
        <v>1.761564855349593</v>
      </c>
      <c r="AM116" s="3">
        <f t="shared" si="15"/>
        <v>5.120128721625889</v>
      </c>
      <c r="AN116" s="3">
        <f t="shared" si="15"/>
        <v>2.8670550346978416</v>
      </c>
      <c r="AO116" s="3">
        <f t="shared" si="15"/>
        <v>1.405996467275933</v>
      </c>
      <c r="AP116" s="3">
        <f t="shared" si="15"/>
        <v>2.23064184987749</v>
      </c>
      <c r="AQ116" s="3">
        <f t="shared" si="15"/>
        <v>1.3879123891654797</v>
      </c>
      <c r="AR116" s="3">
        <f t="shared" si="15"/>
        <v>1.8177798521211528</v>
      </c>
      <c r="AS116" s="3">
        <f t="shared" si="15"/>
        <v>1.4193115304584467</v>
      </c>
      <c r="AT116" s="3">
        <f t="shared" si="15"/>
        <v>1.2708326531271266</v>
      </c>
      <c r="AU116" s="3">
        <f t="shared" si="15"/>
        <v>1.772324101762555</v>
      </c>
      <c r="AV116" s="3">
        <f t="shared" si="15"/>
        <v>1.5648646964159292</v>
      </c>
      <c r="AW116" s="3">
        <f t="shared" si="15"/>
        <v>2.2705718668010495</v>
      </c>
      <c r="AX116" s="3">
        <f t="shared" si="15"/>
        <v>3.6783631296713235</v>
      </c>
      <c r="AY116" s="3">
        <f t="shared" si="15"/>
        <v>1.348682186774485</v>
      </c>
      <c r="AZ116" s="3">
        <f t="shared" si="15"/>
        <v>1.3961349649884842</v>
      </c>
      <c r="BA116" s="3">
        <f t="shared" si="15"/>
        <v>1.4734948352276156</v>
      </c>
    </row>
    <row r="118" ht="12.75">
      <c r="A118" s="13" t="s">
        <v>137</v>
      </c>
    </row>
    <row r="119" spans="1:53" ht="12.75">
      <c r="A119" s="4" t="s">
        <v>8</v>
      </c>
      <c r="B119" s="3">
        <f aca="true" t="shared" si="16" ref="B119:B145">B90-B61</f>
        <v>0</v>
      </c>
      <c r="C119" s="3">
        <f aca="true" t="shared" si="17" ref="C119:BA124">C90-C61</f>
        <v>0</v>
      </c>
      <c r="D119" s="3">
        <f t="shared" si="17"/>
        <v>0</v>
      </c>
      <c r="E119" s="3">
        <f t="shared" si="17"/>
        <v>0</v>
      </c>
      <c r="F119" s="3">
        <f t="shared" si="17"/>
        <v>0</v>
      </c>
      <c r="G119" s="3">
        <f t="shared" si="17"/>
        <v>0</v>
      </c>
      <c r="H119" s="3">
        <f t="shared" si="17"/>
        <v>0</v>
      </c>
      <c r="I119" s="3">
        <f t="shared" si="17"/>
        <v>0</v>
      </c>
      <c r="J119" s="3">
        <f t="shared" si="17"/>
        <v>0</v>
      </c>
      <c r="K119" s="3">
        <f t="shared" si="17"/>
        <v>0</v>
      </c>
      <c r="L119" s="3">
        <f t="shared" si="17"/>
        <v>0</v>
      </c>
      <c r="M119" s="3">
        <f t="shared" si="17"/>
        <v>0</v>
      </c>
      <c r="N119" s="3">
        <f t="shared" si="17"/>
        <v>0</v>
      </c>
      <c r="O119" s="3">
        <f t="shared" si="17"/>
        <v>0</v>
      </c>
      <c r="P119" s="3">
        <f t="shared" si="17"/>
        <v>0</v>
      </c>
      <c r="Q119" s="3">
        <f t="shared" si="17"/>
        <v>0</v>
      </c>
      <c r="R119" s="3">
        <f t="shared" si="17"/>
        <v>0</v>
      </c>
      <c r="S119" s="3">
        <f t="shared" si="17"/>
        <v>0</v>
      </c>
      <c r="T119" s="3">
        <f t="shared" si="17"/>
        <v>0</v>
      </c>
      <c r="U119" s="3">
        <f t="shared" si="17"/>
        <v>0</v>
      </c>
      <c r="V119" s="3">
        <f t="shared" si="17"/>
        <v>0</v>
      </c>
      <c r="W119" s="3">
        <f t="shared" si="17"/>
        <v>0</v>
      </c>
      <c r="X119" s="3">
        <f t="shared" si="17"/>
        <v>0</v>
      </c>
      <c r="Y119" s="3">
        <f t="shared" si="17"/>
        <v>0</v>
      </c>
      <c r="Z119" s="3">
        <f t="shared" si="17"/>
        <v>0</v>
      </c>
      <c r="AA119" s="3">
        <f t="shared" si="17"/>
        <v>0</v>
      </c>
      <c r="AB119" s="3">
        <f t="shared" si="17"/>
        <v>0</v>
      </c>
      <c r="AC119" s="3">
        <f t="shared" si="17"/>
        <v>0</v>
      </c>
      <c r="AD119" s="3">
        <f t="shared" si="17"/>
        <v>0</v>
      </c>
      <c r="AE119" s="3">
        <f t="shared" si="17"/>
        <v>0</v>
      </c>
      <c r="AF119" s="3">
        <f t="shared" si="17"/>
        <v>0</v>
      </c>
      <c r="AG119" s="3">
        <f t="shared" si="17"/>
        <v>0</v>
      </c>
      <c r="AH119" s="3">
        <f t="shared" si="17"/>
        <v>0</v>
      </c>
      <c r="AI119" s="3">
        <f t="shared" si="17"/>
        <v>0</v>
      </c>
      <c r="AJ119" s="3">
        <f t="shared" si="17"/>
        <v>0</v>
      </c>
      <c r="AK119" s="3">
        <f t="shared" si="17"/>
        <v>0</v>
      </c>
      <c r="AL119" s="3">
        <f t="shared" si="17"/>
        <v>0</v>
      </c>
      <c r="AM119" s="3">
        <f t="shared" si="17"/>
        <v>0</v>
      </c>
      <c r="AN119" s="3">
        <f t="shared" si="17"/>
        <v>0</v>
      </c>
      <c r="AO119" s="3">
        <f t="shared" si="17"/>
        <v>0</v>
      </c>
      <c r="AP119" s="3">
        <f t="shared" si="17"/>
        <v>0</v>
      </c>
      <c r="AQ119" s="3">
        <f t="shared" si="17"/>
        <v>0</v>
      </c>
      <c r="AR119" s="3">
        <f t="shared" si="17"/>
        <v>0</v>
      </c>
      <c r="AS119" s="3">
        <f t="shared" si="17"/>
        <v>0</v>
      </c>
      <c r="AT119" s="3">
        <f t="shared" si="17"/>
        <v>0</v>
      </c>
      <c r="AU119" s="3">
        <f t="shared" si="17"/>
        <v>0</v>
      </c>
      <c r="AV119" s="3">
        <f t="shared" si="17"/>
        <v>0</v>
      </c>
      <c r="AW119" s="3">
        <f t="shared" si="17"/>
        <v>0</v>
      </c>
      <c r="AX119" s="3">
        <f t="shared" si="17"/>
        <v>0</v>
      </c>
      <c r="AY119" s="3">
        <f t="shared" si="17"/>
        <v>0</v>
      </c>
      <c r="AZ119" s="3">
        <f t="shared" si="17"/>
        <v>0</v>
      </c>
      <c r="BA119" s="3">
        <f t="shared" si="17"/>
        <v>0</v>
      </c>
    </row>
    <row r="120" spans="1:53" ht="12.75">
      <c r="A120" t="s">
        <v>62</v>
      </c>
      <c r="B120" s="3">
        <f t="shared" si="16"/>
        <v>-0.4923398526410523</v>
      </c>
      <c r="C120" s="3">
        <f aca="true" t="shared" si="18" ref="C120:Q120">C91-C62</f>
        <v>-0.4972551022717937</v>
      </c>
      <c r="D120" s="3">
        <f t="shared" si="18"/>
        <v>-1.857437962888909</v>
      </c>
      <c r="E120" s="3">
        <f t="shared" si="18"/>
        <v>-0.5592919538685379</v>
      </c>
      <c r="F120" s="3">
        <f t="shared" si="18"/>
        <v>-0.6181064111146242</v>
      </c>
      <c r="G120" s="3">
        <f t="shared" si="18"/>
        <v>-0.12670847015732534</v>
      </c>
      <c r="H120" s="3">
        <f t="shared" si="18"/>
        <v>-0.5883717374719168</v>
      </c>
      <c r="I120" s="3">
        <f t="shared" si="18"/>
        <v>-0.39517616155914936</v>
      </c>
      <c r="J120" s="3">
        <f t="shared" si="18"/>
        <v>-0.9933216546269961</v>
      </c>
      <c r="K120" s="3">
        <f t="shared" si="18"/>
        <v>-0.5272792426919324</v>
      </c>
      <c r="L120" s="3">
        <f t="shared" si="18"/>
        <v>-0.15897029600949963</v>
      </c>
      <c r="M120" s="3">
        <f t="shared" si="18"/>
        <v>-0.7469471443486668</v>
      </c>
      <c r="N120" s="3">
        <f t="shared" si="18"/>
        <v>-2.164330358474672</v>
      </c>
      <c r="O120" s="3">
        <f t="shared" si="18"/>
        <v>-0.5046325431008967</v>
      </c>
      <c r="P120" s="3">
        <f t="shared" si="18"/>
        <v>-0.3677296854802421</v>
      </c>
      <c r="Q120" s="3">
        <f t="shared" si="18"/>
        <v>-0.7281174807522746</v>
      </c>
      <c r="R120" s="3">
        <f t="shared" si="17"/>
        <v>-0.6647793969330706</v>
      </c>
      <c r="S120" s="3">
        <f t="shared" si="17"/>
        <v>-0.9104389356019169</v>
      </c>
      <c r="T120" s="3">
        <f t="shared" si="17"/>
        <v>-0.6830465168685862</v>
      </c>
      <c r="U120" s="3">
        <f t="shared" si="17"/>
        <v>-0.527698197874642</v>
      </c>
      <c r="V120" s="3">
        <f t="shared" si="17"/>
        <v>-0.5844725145177136</v>
      </c>
      <c r="W120" s="3">
        <f t="shared" si="17"/>
        <v>-0.8970334705511931</v>
      </c>
      <c r="X120" s="3">
        <f t="shared" si="17"/>
        <v>-0.3273325609483777</v>
      </c>
      <c r="Y120" s="3">
        <f t="shared" si="17"/>
        <v>-0.39422771401706314</v>
      </c>
      <c r="Z120" s="3">
        <f t="shared" si="17"/>
        <v>-0.6775529911530782</v>
      </c>
      <c r="AA120" s="3">
        <f t="shared" si="17"/>
        <v>-0.44561949524761246</v>
      </c>
      <c r="AB120" s="3">
        <f t="shared" si="17"/>
        <v>-0.6136933387441132</v>
      </c>
      <c r="AC120" s="3">
        <f t="shared" si="17"/>
        <v>-0.7807944136440028</v>
      </c>
      <c r="AD120" s="3">
        <f t="shared" si="17"/>
        <v>-0.7636154941690023</v>
      </c>
      <c r="AE120" s="3">
        <f t="shared" si="17"/>
        <v>-0.8437584712863071</v>
      </c>
      <c r="AF120" s="3">
        <f t="shared" si="17"/>
        <v>-0.5549129827177239</v>
      </c>
      <c r="AG120" s="3">
        <f t="shared" si="17"/>
        <v>-0.1928709950880858</v>
      </c>
      <c r="AH120" s="3">
        <f t="shared" si="17"/>
        <v>-0.09358806774125128</v>
      </c>
      <c r="AI120" s="3">
        <f t="shared" si="17"/>
        <v>0.08682202096161973</v>
      </c>
      <c r="AJ120" s="3">
        <f t="shared" si="17"/>
        <v>-0.8795965670259562</v>
      </c>
      <c r="AK120" s="3">
        <f t="shared" si="17"/>
        <v>-0.610311838033823</v>
      </c>
      <c r="AL120" s="3">
        <f t="shared" si="17"/>
        <v>-0.6703071156594831</v>
      </c>
      <c r="AM120" s="3">
        <f t="shared" si="17"/>
        <v>-1.3793204154115557</v>
      </c>
      <c r="AN120" s="3">
        <f t="shared" si="17"/>
        <v>-0.7170818216041965</v>
      </c>
      <c r="AO120" s="3">
        <f t="shared" si="17"/>
        <v>-0.7142893012211999</v>
      </c>
      <c r="AP120" s="3">
        <f t="shared" si="17"/>
        <v>-0.6100819473428203</v>
      </c>
      <c r="AQ120" s="3">
        <f t="shared" si="17"/>
        <v>-0.7324285777132076</v>
      </c>
      <c r="AR120" s="3">
        <f t="shared" si="17"/>
        <v>-0.7773057073548273</v>
      </c>
      <c r="AS120" s="3">
        <f t="shared" si="17"/>
        <v>-0.6242274501572211</v>
      </c>
      <c r="AT120" s="3">
        <f t="shared" si="17"/>
        <v>-0.23223341878907888</v>
      </c>
      <c r="AU120" s="3">
        <f t="shared" si="17"/>
        <v>-0.6189489312028371</v>
      </c>
      <c r="AV120" s="3">
        <f t="shared" si="17"/>
        <v>-0.513666873544409</v>
      </c>
      <c r="AW120" s="3">
        <f t="shared" si="17"/>
        <v>-0.8959540878518055</v>
      </c>
      <c r="AX120" s="3">
        <f t="shared" si="17"/>
        <v>-1.0309172434676555</v>
      </c>
      <c r="AY120" s="3">
        <f t="shared" si="17"/>
        <v>-0.5917006172368531</v>
      </c>
      <c r="AZ120" s="3">
        <f t="shared" si="17"/>
        <v>-0.5871248969787217</v>
      </c>
      <c r="BA120" s="3">
        <f t="shared" si="17"/>
        <v>-0.3941489542979326</v>
      </c>
    </row>
    <row r="121" spans="1:53" ht="12.75">
      <c r="A121" t="s">
        <v>63</v>
      </c>
      <c r="B121" s="3">
        <f t="shared" si="16"/>
        <v>-2.733110937871217</v>
      </c>
      <c r="C121" s="3">
        <f t="shared" si="17"/>
        <v>-2.59401362450717</v>
      </c>
      <c r="D121" s="3">
        <f t="shared" si="17"/>
        <v>-2.6320343962953245</v>
      </c>
      <c r="E121" s="3">
        <f t="shared" si="17"/>
        <v>-2.4848447994391876</v>
      </c>
      <c r="F121" s="3">
        <f t="shared" si="17"/>
        <v>-2.9963919680291298</v>
      </c>
      <c r="G121" s="3">
        <f t="shared" si="17"/>
        <v>-1.9601643067194274</v>
      </c>
      <c r="H121" s="3">
        <f t="shared" si="17"/>
        <v>-1.457283208798927</v>
      </c>
      <c r="I121" s="3">
        <f t="shared" si="17"/>
        <v>-4.071995946743598</v>
      </c>
      <c r="J121" s="3">
        <f t="shared" si="17"/>
        <v>-5.733096803240414</v>
      </c>
      <c r="K121" s="3">
        <f t="shared" si="17"/>
        <v>7.684319764178181</v>
      </c>
      <c r="L121" s="3">
        <f t="shared" si="17"/>
        <v>-2.9488251052499237</v>
      </c>
      <c r="M121" s="3">
        <f t="shared" si="17"/>
        <v>-5.333976433015607</v>
      </c>
      <c r="N121" s="3">
        <f t="shared" si="17"/>
        <v>0.46933494304238366</v>
      </c>
      <c r="O121" s="3">
        <f t="shared" si="17"/>
        <v>-1.8996472360536956</v>
      </c>
      <c r="P121" s="3">
        <f t="shared" si="17"/>
        <v>-1.9472028232207066</v>
      </c>
      <c r="Q121" s="3">
        <f t="shared" si="17"/>
        <v>-3.1615969391130108</v>
      </c>
      <c r="R121" s="3">
        <f t="shared" si="17"/>
        <v>-2.6202401180025277</v>
      </c>
      <c r="S121" s="3">
        <f t="shared" si="17"/>
        <v>-2.266246128542903</v>
      </c>
      <c r="T121" s="3">
        <f t="shared" si="17"/>
        <v>-2.2914160711885927</v>
      </c>
      <c r="U121" s="3">
        <f t="shared" si="17"/>
        <v>-1.3483349145100334</v>
      </c>
      <c r="V121" s="3">
        <f t="shared" si="17"/>
        <v>-1.7201755695596859</v>
      </c>
      <c r="W121" s="3">
        <f t="shared" si="17"/>
        <v>-5.845387358934467</v>
      </c>
      <c r="X121" s="3">
        <f t="shared" si="17"/>
        <v>-4.1218192002132525</v>
      </c>
      <c r="Y121" s="3">
        <f t="shared" si="17"/>
        <v>-1.2040649261494707</v>
      </c>
      <c r="Z121" s="3">
        <f t="shared" si="17"/>
        <v>-4.149605157246526</v>
      </c>
      <c r="AA121" s="3">
        <f t="shared" si="17"/>
        <v>-2.247597194064241</v>
      </c>
      <c r="AB121" s="3">
        <f t="shared" si="17"/>
        <v>-2.0607945128087977</v>
      </c>
      <c r="AC121" s="3">
        <f t="shared" si="17"/>
        <v>-1.1394494575020246</v>
      </c>
      <c r="AD121" s="3">
        <f t="shared" si="17"/>
        <v>-3.4785851602444637</v>
      </c>
      <c r="AE121" s="3">
        <f t="shared" si="17"/>
        <v>-8.99967370448556</v>
      </c>
      <c r="AF121" s="3">
        <f t="shared" si="17"/>
        <v>-2.1489325529346814</v>
      </c>
      <c r="AG121" s="3">
        <f t="shared" si="17"/>
        <v>-3.973767120680705</v>
      </c>
      <c r="AH121" s="3">
        <f t="shared" si="17"/>
        <v>1.6185561889430033</v>
      </c>
      <c r="AI121" s="3">
        <f t="shared" si="17"/>
        <v>-2.1963738179854175</v>
      </c>
      <c r="AJ121" s="3">
        <f t="shared" si="17"/>
        <v>-3.6436320160310913</v>
      </c>
      <c r="AK121" s="3">
        <f t="shared" si="17"/>
        <v>-2.34960933654051</v>
      </c>
      <c r="AL121" s="3">
        <f t="shared" si="17"/>
        <v>-2.269311674648904</v>
      </c>
      <c r="AM121" s="3">
        <f t="shared" si="17"/>
        <v>-4.015515443798378</v>
      </c>
      <c r="AN121" s="3">
        <f t="shared" si="17"/>
        <v>-2.9138269688124865</v>
      </c>
      <c r="AO121" s="3">
        <f t="shared" si="17"/>
        <v>-3.444989293339205</v>
      </c>
      <c r="AP121" s="3">
        <f t="shared" si="17"/>
        <v>-3.6038832355916384</v>
      </c>
      <c r="AQ121" s="3">
        <f t="shared" si="17"/>
        <v>-1.0302812971383304</v>
      </c>
      <c r="AR121" s="3">
        <f t="shared" si="17"/>
        <v>-2.779707244714814</v>
      </c>
      <c r="AS121" s="3">
        <f t="shared" si="17"/>
        <v>-2.6503114850342087</v>
      </c>
      <c r="AT121" s="3">
        <f t="shared" si="17"/>
        <v>-0.5783143452388941</v>
      </c>
      <c r="AU121" s="3">
        <f t="shared" si="17"/>
        <v>-3.149499041628971</v>
      </c>
      <c r="AV121" s="3">
        <f t="shared" si="17"/>
        <v>-1.483834182779205</v>
      </c>
      <c r="AW121" s="3">
        <f t="shared" si="17"/>
        <v>-3.7562372559477097</v>
      </c>
      <c r="AX121" s="3">
        <f t="shared" si="17"/>
        <v>-4.53272059215675</v>
      </c>
      <c r="AY121" s="3">
        <f t="shared" si="17"/>
        <v>-1.1455780413766234</v>
      </c>
      <c r="AZ121" s="3">
        <f t="shared" si="17"/>
        <v>-2.7309176636850054</v>
      </c>
      <c r="BA121" s="3">
        <f t="shared" si="17"/>
        <v>-1.3666373719663483</v>
      </c>
    </row>
    <row r="122" spans="1:53" ht="12.75">
      <c r="A122" t="s">
        <v>64</v>
      </c>
      <c r="B122" s="3">
        <f t="shared" si="16"/>
        <v>0.29348396269142185</v>
      </c>
      <c r="C122" s="3">
        <f t="shared" si="17"/>
        <v>0.18660604470440845</v>
      </c>
      <c r="D122" s="3">
        <f t="shared" si="17"/>
        <v>-0.19976432058403626</v>
      </c>
      <c r="E122" s="3">
        <f t="shared" si="17"/>
        <v>0.9554962197595938</v>
      </c>
      <c r="F122" s="3">
        <f t="shared" si="17"/>
        <v>-0.24212376969374638</v>
      </c>
      <c r="G122" s="3">
        <f t="shared" si="17"/>
        <v>-0.5123578974448</v>
      </c>
      <c r="H122" s="3">
        <f t="shared" si="17"/>
        <v>0.17376808205109429</v>
      </c>
      <c r="I122" s="3">
        <f t="shared" si="17"/>
        <v>1.0385763518195503</v>
      </c>
      <c r="J122" s="3">
        <f t="shared" si="17"/>
        <v>2.1342916992732768</v>
      </c>
      <c r="K122" s="3">
        <f t="shared" si="17"/>
        <v>-9.30484160934617</v>
      </c>
      <c r="L122" s="3">
        <f t="shared" si="17"/>
        <v>1.3426003225190701</v>
      </c>
      <c r="M122" s="3">
        <f t="shared" si="17"/>
        <v>1.7552558987557916</v>
      </c>
      <c r="N122" s="3">
        <f t="shared" si="17"/>
        <v>-0.24117728065858746</v>
      </c>
      <c r="O122" s="3">
        <f t="shared" si="17"/>
        <v>0.20415093726613176</v>
      </c>
      <c r="P122" s="3">
        <f t="shared" si="17"/>
        <v>-0.5660275807369555</v>
      </c>
      <c r="Q122" s="3">
        <f t="shared" si="17"/>
        <v>0.7330972857676326</v>
      </c>
      <c r="R122" s="3">
        <f t="shared" si="17"/>
        <v>0.8127067886527493</v>
      </c>
      <c r="S122" s="3">
        <f t="shared" si="17"/>
        <v>0.14788731426291335</v>
      </c>
      <c r="T122" s="3">
        <f t="shared" si="17"/>
        <v>0.45471551822024736</v>
      </c>
      <c r="U122" s="3">
        <f t="shared" si="17"/>
        <v>-0.4515376499845658</v>
      </c>
      <c r="V122" s="3">
        <f t="shared" si="17"/>
        <v>0.6522064941604957</v>
      </c>
      <c r="W122" s="3">
        <f t="shared" si="17"/>
        <v>1.5556001181242216</v>
      </c>
      <c r="X122" s="3">
        <f t="shared" si="17"/>
        <v>1.2249384324767485</v>
      </c>
      <c r="Y122" s="3">
        <f t="shared" si="17"/>
        <v>-0.04643688451211858</v>
      </c>
      <c r="Z122" s="3">
        <f t="shared" si="17"/>
        <v>1.6829162601436964</v>
      </c>
      <c r="AA122" s="3">
        <f t="shared" si="17"/>
        <v>0.6742293907794163</v>
      </c>
      <c r="AB122" s="3">
        <f t="shared" si="17"/>
        <v>0.3291389655340513</v>
      </c>
      <c r="AC122" s="3">
        <f t="shared" si="17"/>
        <v>0.10862479441877959</v>
      </c>
      <c r="AD122" s="3">
        <f t="shared" si="17"/>
        <v>0.5330217880771064</v>
      </c>
      <c r="AE122" s="3">
        <f t="shared" si="17"/>
        <v>1.31584859614021</v>
      </c>
      <c r="AF122" s="3">
        <f t="shared" si="17"/>
        <v>0.41095568233025925</v>
      </c>
      <c r="AG122" s="3">
        <f t="shared" si="17"/>
        <v>0.13390245208542417</v>
      </c>
      <c r="AH122" s="3">
        <f t="shared" si="17"/>
        <v>0.1783898653532987</v>
      </c>
      <c r="AI122" s="3">
        <f t="shared" si="17"/>
        <v>-0.02263263449878572</v>
      </c>
      <c r="AJ122" s="3">
        <f t="shared" si="17"/>
        <v>-0.10199172376629662</v>
      </c>
      <c r="AK122" s="3">
        <f t="shared" si="17"/>
        <v>0.5737040934289293</v>
      </c>
      <c r="AL122" s="3">
        <f t="shared" si="17"/>
        <v>0.7398832029636395</v>
      </c>
      <c r="AM122" s="3">
        <f t="shared" si="17"/>
        <v>-0.16168259673638108</v>
      </c>
      <c r="AN122" s="3">
        <f t="shared" si="17"/>
        <v>0.17956025050720403</v>
      </c>
      <c r="AO122" s="3">
        <f t="shared" si="17"/>
        <v>0.8743586359321451</v>
      </c>
      <c r="AP122" s="3">
        <f t="shared" si="17"/>
        <v>1.2437136376283107</v>
      </c>
      <c r="AQ122" s="3">
        <f t="shared" si="17"/>
        <v>-1.6372013932929335</v>
      </c>
      <c r="AR122" s="3">
        <f t="shared" si="17"/>
        <v>0.6329959398973687</v>
      </c>
      <c r="AS122" s="3">
        <f t="shared" si="17"/>
        <v>0.26495211126559326</v>
      </c>
      <c r="AT122" s="3">
        <f t="shared" si="17"/>
        <v>0.31771553705240585</v>
      </c>
      <c r="AU122" s="3">
        <f t="shared" si="17"/>
        <v>0.2689615222347186</v>
      </c>
      <c r="AV122" s="3">
        <f t="shared" si="17"/>
        <v>0.5000321068855981</v>
      </c>
      <c r="AW122" s="3">
        <f t="shared" si="17"/>
        <v>-0.25102082243823887</v>
      </c>
      <c r="AX122" s="3">
        <f t="shared" si="17"/>
        <v>0.34156094033549245</v>
      </c>
      <c r="AY122" s="3">
        <f t="shared" si="17"/>
        <v>0.241710391136583</v>
      </c>
      <c r="AZ122" s="3">
        <f t="shared" si="17"/>
        <v>0.6389288503901964</v>
      </c>
      <c r="BA122" s="3">
        <f t="shared" si="17"/>
        <v>0.08862865348592863</v>
      </c>
    </row>
    <row r="123" spans="1:53" ht="12.75">
      <c r="A123" t="s">
        <v>65</v>
      </c>
      <c r="B123" s="3">
        <f t="shared" si="16"/>
        <v>0.06992751947763076</v>
      </c>
      <c r="C123" s="3">
        <f t="shared" si="17"/>
        <v>0.08599369734339901</v>
      </c>
      <c r="D123" s="3">
        <f t="shared" si="17"/>
        <v>-0.8727788415728917</v>
      </c>
      <c r="E123" s="3">
        <f t="shared" si="17"/>
        <v>-0.34822820179672487</v>
      </c>
      <c r="F123" s="3">
        <f t="shared" si="17"/>
        <v>0.09686636671015136</v>
      </c>
      <c r="G123" s="3">
        <f t="shared" si="17"/>
        <v>-0.010285624604030041</v>
      </c>
      <c r="H123" s="3">
        <f t="shared" si="17"/>
        <v>0.08513806679721769</v>
      </c>
      <c r="I123" s="3">
        <f t="shared" si="17"/>
        <v>0.031895959426758325</v>
      </c>
      <c r="J123" s="3">
        <f t="shared" si="17"/>
        <v>0.11710476940080955</v>
      </c>
      <c r="K123" s="3">
        <f t="shared" si="17"/>
        <v>0.04606317901619966</v>
      </c>
      <c r="L123" s="3">
        <f t="shared" si="17"/>
        <v>0.04506905027403929</v>
      </c>
      <c r="M123" s="3">
        <f t="shared" si="17"/>
        <v>0.06635201784071754</v>
      </c>
      <c r="N123" s="3">
        <f t="shared" si="17"/>
        <v>0.01433059176151047</v>
      </c>
      <c r="O123" s="3">
        <f t="shared" si="17"/>
        <v>0.004124571773218344</v>
      </c>
      <c r="P123" s="3">
        <f t="shared" si="17"/>
        <v>0.09298101045420476</v>
      </c>
      <c r="Q123" s="3">
        <f t="shared" si="17"/>
        <v>0.024645958245052446</v>
      </c>
      <c r="R123" s="3">
        <f t="shared" si="17"/>
        <v>0.05666746456803218</v>
      </c>
      <c r="S123" s="3">
        <f t="shared" si="17"/>
        <v>0.05910554527984302</v>
      </c>
      <c r="T123" s="3">
        <f t="shared" si="17"/>
        <v>0.0200397543512007</v>
      </c>
      <c r="U123" s="3">
        <f t="shared" si="17"/>
        <v>0.10444515723353709</v>
      </c>
      <c r="V123" s="3">
        <f t="shared" si="17"/>
        <v>0.08826588128453516</v>
      </c>
      <c r="W123" s="3">
        <f t="shared" si="17"/>
        <v>0.06248868781963002</v>
      </c>
      <c r="X123" s="3">
        <f t="shared" si="17"/>
        <v>0.05140014854280531</v>
      </c>
      <c r="Y123" s="3">
        <f t="shared" si="17"/>
        <v>0.03895804914404444</v>
      </c>
      <c r="Z123" s="3">
        <f t="shared" si="17"/>
        <v>0.03117417814667811</v>
      </c>
      <c r="AA123" s="3">
        <f t="shared" si="17"/>
        <v>0.09691171961419842</v>
      </c>
      <c r="AB123" s="3">
        <f t="shared" si="17"/>
        <v>0.008941284865491061</v>
      </c>
      <c r="AC123" s="3">
        <f t="shared" si="17"/>
        <v>0.10780183816947986</v>
      </c>
      <c r="AD123" s="3">
        <f t="shared" si="17"/>
        <v>0.13848906751243362</v>
      </c>
      <c r="AE123" s="3">
        <f t="shared" si="17"/>
        <v>-0.13491305894913252</v>
      </c>
      <c r="AF123" s="3">
        <f t="shared" si="17"/>
        <v>-0.0005711058860665419</v>
      </c>
      <c r="AG123" s="3">
        <f t="shared" si="17"/>
        <v>0.09849313725338951</v>
      </c>
      <c r="AH123" s="3">
        <f t="shared" si="17"/>
        <v>-0.1535835966385708</v>
      </c>
      <c r="AI123" s="3">
        <f t="shared" si="17"/>
        <v>0.11714086819120534</v>
      </c>
      <c r="AJ123" s="3">
        <f t="shared" si="17"/>
        <v>0.04382143478208378</v>
      </c>
      <c r="AK123" s="3">
        <f t="shared" si="17"/>
        <v>0.5619179366082463</v>
      </c>
      <c r="AL123" s="3">
        <f t="shared" si="17"/>
        <v>0.0035585115795450373</v>
      </c>
      <c r="AM123" s="3">
        <f t="shared" si="17"/>
        <v>0.6570215023520865</v>
      </c>
      <c r="AN123" s="3">
        <f t="shared" si="17"/>
        <v>0.06730432984781265</v>
      </c>
      <c r="AO123" s="3">
        <f t="shared" si="17"/>
        <v>0.06192176155867443</v>
      </c>
      <c r="AP123" s="3">
        <f t="shared" si="17"/>
        <v>0.0870489646036886</v>
      </c>
      <c r="AQ123" s="3">
        <f t="shared" si="17"/>
        <v>0.08018411493712457</v>
      </c>
      <c r="AR123" s="3">
        <f t="shared" si="17"/>
        <v>0.5696678940353923</v>
      </c>
      <c r="AS123" s="3">
        <f t="shared" si="17"/>
        <v>0.0487340950089194</v>
      </c>
      <c r="AT123" s="3">
        <f t="shared" si="17"/>
        <v>0.11229524892204557</v>
      </c>
      <c r="AU123" s="3">
        <f t="shared" si="17"/>
        <v>-0.13790181657653244</v>
      </c>
      <c r="AV123" s="3">
        <f t="shared" si="17"/>
        <v>-0.04478382014264226</v>
      </c>
      <c r="AW123" s="3">
        <f t="shared" si="17"/>
        <v>0.06616346252534211</v>
      </c>
      <c r="AX123" s="3">
        <f t="shared" si="17"/>
        <v>-0.038324096504947835</v>
      </c>
      <c r="AY123" s="3">
        <f t="shared" si="17"/>
        <v>0.0049629895435061855</v>
      </c>
      <c r="AZ123" s="3">
        <f t="shared" si="17"/>
        <v>0.07826985882544213</v>
      </c>
      <c r="BA123" s="3">
        <f t="shared" si="17"/>
        <v>0.11146933527831138</v>
      </c>
    </row>
    <row r="124" spans="1:53" ht="12.75">
      <c r="A124" t="s">
        <v>66</v>
      </c>
      <c r="B124" s="3">
        <f t="shared" si="16"/>
        <v>1.1131326938470378</v>
      </c>
      <c r="C124" s="3">
        <f t="shared" si="17"/>
        <v>0.4164323951021591</v>
      </c>
      <c r="D124" s="3">
        <f t="shared" si="17"/>
        <v>1.3632037130810257</v>
      </c>
      <c r="E124" s="3">
        <f t="shared" si="17"/>
        <v>0.9665561843722783</v>
      </c>
      <c r="F124" s="3">
        <f t="shared" si="17"/>
        <v>0.48176041900335176</v>
      </c>
      <c r="G124" s="3">
        <f t="shared" si="17"/>
        <v>2.132049762229018</v>
      </c>
      <c r="H124" s="3">
        <f t="shared" si="17"/>
        <v>0.5508113494235767</v>
      </c>
      <c r="I124" s="3">
        <f t="shared" si="17"/>
        <v>1.3759715283547034</v>
      </c>
      <c r="J124" s="3">
        <f t="shared" si="17"/>
        <v>1.1044989538249803</v>
      </c>
      <c r="K124" s="3">
        <f t="shared" si="17"/>
        <v>0.8441388440260371</v>
      </c>
      <c r="L124" s="3">
        <f t="shared" si="17"/>
        <v>0.7531572549421275</v>
      </c>
      <c r="M124" s="3">
        <f t="shared" si="17"/>
        <v>1.1307357627225612</v>
      </c>
      <c r="N124" s="3">
        <f t="shared" si="17"/>
        <v>-2.989021580109984</v>
      </c>
      <c r="O124" s="3">
        <f t="shared" si="17"/>
        <v>0.2976471373032743</v>
      </c>
      <c r="P124" s="3">
        <f t="shared" si="17"/>
        <v>1.1636282515012653</v>
      </c>
      <c r="Q124" s="3">
        <f t="shared" si="17"/>
        <v>0.6080720491927722</v>
      </c>
      <c r="R124" s="3">
        <f aca="true" t="shared" si="19" ref="C124:BA129">R95-R66</f>
        <v>0.49095780239707176</v>
      </c>
      <c r="S124" s="3">
        <f t="shared" si="19"/>
        <v>0.6339917813179428</v>
      </c>
      <c r="T124" s="3">
        <f t="shared" si="19"/>
        <v>0.3916684282517605</v>
      </c>
      <c r="U124" s="3">
        <f t="shared" si="19"/>
        <v>0.3217243376814123</v>
      </c>
      <c r="V124" s="3">
        <f t="shared" si="19"/>
        <v>0.3070035386450952</v>
      </c>
      <c r="W124" s="3">
        <f t="shared" si="19"/>
        <v>1.5402159147794845</v>
      </c>
      <c r="X124" s="3">
        <f t="shared" si="19"/>
        <v>1.5913855597452304</v>
      </c>
      <c r="Y124" s="3">
        <f t="shared" si="19"/>
        <v>0.6340005997433824</v>
      </c>
      <c r="Z124" s="3">
        <f t="shared" si="19"/>
        <v>1.153325630230166</v>
      </c>
      <c r="AA124" s="3">
        <f t="shared" si="19"/>
        <v>0.2127523872752709</v>
      </c>
      <c r="AB124" s="3">
        <f t="shared" si="19"/>
        <v>0.5368869747562466</v>
      </c>
      <c r="AC124" s="3">
        <f t="shared" si="19"/>
        <v>0.11203549810614544</v>
      </c>
      <c r="AD124" s="3">
        <f t="shared" si="19"/>
        <v>0.4866121447183642</v>
      </c>
      <c r="AE124" s="3">
        <f t="shared" si="19"/>
        <v>2.719656736181882</v>
      </c>
      <c r="AF124" s="3">
        <f t="shared" si="19"/>
        <v>0.8686769195194199</v>
      </c>
      <c r="AG124" s="3">
        <f t="shared" si="19"/>
        <v>2.5466693059892744</v>
      </c>
      <c r="AH124" s="3">
        <f t="shared" si="19"/>
        <v>0.3113444553862337</v>
      </c>
      <c r="AI124" s="3">
        <f t="shared" si="19"/>
        <v>1.822421135915425</v>
      </c>
      <c r="AJ124" s="3">
        <f t="shared" si="19"/>
        <v>0.7790086985086697</v>
      </c>
      <c r="AK124" s="3">
        <f t="shared" si="19"/>
        <v>0.4657142767010861</v>
      </c>
      <c r="AL124" s="3">
        <f t="shared" si="19"/>
        <v>0.49805253833884744</v>
      </c>
      <c r="AM124" s="3">
        <f t="shared" si="19"/>
        <v>0.3794267347130391</v>
      </c>
      <c r="AN124" s="3">
        <f t="shared" si="19"/>
        <v>0.7250564524603811</v>
      </c>
      <c r="AO124" s="3">
        <f t="shared" si="19"/>
        <v>0.9583550880336464</v>
      </c>
      <c r="AP124" s="3">
        <f t="shared" si="19"/>
        <v>0.6361689704822329</v>
      </c>
      <c r="AQ124" s="3">
        <f t="shared" si="19"/>
        <v>0.3790235563721849</v>
      </c>
      <c r="AR124" s="3">
        <f t="shared" si="19"/>
        <v>0.3546953601640407</v>
      </c>
      <c r="AS124" s="3">
        <f t="shared" si="19"/>
        <v>0.4418210712134196</v>
      </c>
      <c r="AT124" s="3">
        <f t="shared" si="19"/>
        <v>1.1393106134453923</v>
      </c>
      <c r="AU124" s="3">
        <f t="shared" si="19"/>
        <v>0.3385896126861969</v>
      </c>
      <c r="AV124" s="3">
        <f t="shared" si="19"/>
        <v>0.4131206050634243</v>
      </c>
      <c r="AW124" s="3">
        <f t="shared" si="19"/>
        <v>1.8103540291645492</v>
      </c>
      <c r="AX124" s="3">
        <f t="shared" si="19"/>
        <v>1.6851476028763175</v>
      </c>
      <c r="AY124" s="3">
        <f t="shared" si="19"/>
        <v>0.14781829708259442</v>
      </c>
      <c r="AZ124" s="3">
        <f t="shared" si="19"/>
        <v>0.6175600545289632</v>
      </c>
      <c r="BA124" s="3">
        <f t="shared" si="19"/>
        <v>0.22409368359457205</v>
      </c>
    </row>
    <row r="125" spans="1:53" ht="12.75">
      <c r="A125" t="s">
        <v>67</v>
      </c>
      <c r="B125" s="3">
        <f t="shared" si="16"/>
        <v>0.03318414678382056</v>
      </c>
      <c r="C125" s="3">
        <f t="shared" si="19"/>
        <v>0.03227393820907033</v>
      </c>
      <c r="D125" s="3">
        <f t="shared" si="19"/>
        <v>0.5153732868275657</v>
      </c>
      <c r="E125" s="3">
        <f t="shared" si="19"/>
        <v>0.06664041811657567</v>
      </c>
      <c r="F125" s="3">
        <f t="shared" si="19"/>
        <v>0.13867629529304795</v>
      </c>
      <c r="G125" s="3">
        <f t="shared" si="19"/>
        <v>0.0422657686227374</v>
      </c>
      <c r="H125" s="3">
        <f t="shared" si="19"/>
        <v>0.024257418991043292</v>
      </c>
      <c r="I125" s="3">
        <f t="shared" si="19"/>
        <v>-0.00015667075711481987</v>
      </c>
      <c r="J125" s="3">
        <f t="shared" si="19"/>
        <v>0.008431338895879562</v>
      </c>
      <c r="K125" s="3">
        <f t="shared" si="19"/>
        <v>-0.010643679456852927</v>
      </c>
      <c r="L125" s="3">
        <f t="shared" si="19"/>
        <v>0.011380823971403865</v>
      </c>
      <c r="M125" s="3">
        <f t="shared" si="19"/>
        <v>0.018315942861513362</v>
      </c>
      <c r="N125" s="3">
        <f t="shared" si="19"/>
        <v>0.5838123374514854</v>
      </c>
      <c r="O125" s="3">
        <f t="shared" si="19"/>
        <v>0.046721671727088854</v>
      </c>
      <c r="P125" s="3">
        <f t="shared" si="19"/>
        <v>-0.005554579542454315</v>
      </c>
      <c r="Q125" s="3">
        <f t="shared" si="19"/>
        <v>0.0032389771882867097</v>
      </c>
      <c r="R125" s="3">
        <f t="shared" si="19"/>
        <v>0.03127058954920271</v>
      </c>
      <c r="S125" s="3">
        <f t="shared" si="19"/>
        <v>0.029601367716293944</v>
      </c>
      <c r="T125" s="3">
        <f t="shared" si="19"/>
        <v>0.021512337615133464</v>
      </c>
      <c r="U125" s="3">
        <f t="shared" si="19"/>
        <v>0.015554252760266084</v>
      </c>
      <c r="V125" s="3">
        <f t="shared" si="19"/>
        <v>-0.004216580499217186</v>
      </c>
      <c r="W125" s="3">
        <f t="shared" si="19"/>
        <v>0.011198717652650764</v>
      </c>
      <c r="X125" s="3">
        <f t="shared" si="19"/>
        <v>-0.005251204042350764</v>
      </c>
      <c r="Y125" s="3">
        <f t="shared" si="19"/>
        <v>-0.0007401664335423656</v>
      </c>
      <c r="Z125" s="3">
        <f t="shared" si="19"/>
        <v>0.00042130477427189394</v>
      </c>
      <c r="AA125" s="3">
        <f t="shared" si="19"/>
        <v>0.016555278138432487</v>
      </c>
      <c r="AB125" s="3">
        <f t="shared" si="19"/>
        <v>0.04774436106221771</v>
      </c>
      <c r="AC125" s="3">
        <f t="shared" si="19"/>
        <v>0.015419474594689064</v>
      </c>
      <c r="AD125" s="3">
        <f t="shared" si="19"/>
        <v>0.02117792720400445</v>
      </c>
      <c r="AE125" s="3">
        <f t="shared" si="19"/>
        <v>0.2030568785945458</v>
      </c>
      <c r="AF125" s="3">
        <f t="shared" si="19"/>
        <v>-0.0008524652683280752</v>
      </c>
      <c r="AG125" s="3">
        <f t="shared" si="19"/>
        <v>-0.004951937666974708</v>
      </c>
      <c r="AH125" s="3">
        <f t="shared" si="19"/>
        <v>0.005273381313727746</v>
      </c>
      <c r="AI125" s="3">
        <f t="shared" si="19"/>
        <v>-0.0012314767518942851</v>
      </c>
      <c r="AJ125" s="3">
        <f t="shared" si="19"/>
        <v>0.01977462673613701</v>
      </c>
      <c r="AK125" s="3">
        <f t="shared" si="19"/>
        <v>0.011762817125181076</v>
      </c>
      <c r="AL125" s="3">
        <f t="shared" si="19"/>
        <v>0.011031080452088504</v>
      </c>
      <c r="AM125" s="3">
        <f t="shared" si="19"/>
        <v>0.047724115951347026</v>
      </c>
      <c r="AN125" s="3">
        <f t="shared" si="19"/>
        <v>0.11675476618042091</v>
      </c>
      <c r="AO125" s="3">
        <f t="shared" si="19"/>
        <v>0.0009350476198517373</v>
      </c>
      <c r="AP125" s="3">
        <f t="shared" si="19"/>
        <v>-0.001453361006524219</v>
      </c>
      <c r="AQ125" s="3">
        <f t="shared" si="19"/>
        <v>0.017925359890181132</v>
      </c>
      <c r="AR125" s="3">
        <f t="shared" si="19"/>
        <v>0.013815566669945954</v>
      </c>
      <c r="AS125" s="3">
        <f t="shared" si="19"/>
        <v>0.018632451997182588</v>
      </c>
      <c r="AT125" s="3">
        <f t="shared" si="19"/>
        <v>0.016900781216244956</v>
      </c>
      <c r="AU125" s="3">
        <f t="shared" si="19"/>
        <v>0.21020294906925696</v>
      </c>
      <c r="AV125" s="3">
        <f t="shared" si="19"/>
        <v>0.0024103963112357615</v>
      </c>
      <c r="AW125" s="3">
        <f t="shared" si="19"/>
        <v>0.01899427742774526</v>
      </c>
      <c r="AX125" s="3">
        <f t="shared" si="19"/>
        <v>0.19551191453403438</v>
      </c>
      <c r="AY125" s="3">
        <f t="shared" si="19"/>
        <v>0.0009780690364613216</v>
      </c>
      <c r="AZ125" s="3">
        <f t="shared" si="19"/>
        <v>0.0017363686641588064</v>
      </c>
      <c r="BA125" s="3">
        <f t="shared" si="19"/>
        <v>0.014598864376363575</v>
      </c>
    </row>
    <row r="126" spans="1:53" ht="12.75">
      <c r="A126" t="s">
        <v>68</v>
      </c>
      <c r="B126" s="3">
        <f t="shared" si="16"/>
        <v>0.7310427624302687</v>
      </c>
      <c r="C126" s="3">
        <f t="shared" si="19"/>
        <v>1.3754524468763483</v>
      </c>
      <c r="D126" s="3">
        <f t="shared" si="19"/>
        <v>-0.03143740434523323</v>
      </c>
      <c r="E126" s="3">
        <f t="shared" si="19"/>
        <v>0.28508822511893683</v>
      </c>
      <c r="F126" s="3">
        <f t="shared" si="19"/>
        <v>1.9031062456016965</v>
      </c>
      <c r="G126" s="3">
        <f t="shared" si="19"/>
        <v>0.18178382775916901</v>
      </c>
      <c r="H126" s="3">
        <f t="shared" si="19"/>
        <v>0.03493655406406759</v>
      </c>
      <c r="I126" s="3">
        <f t="shared" si="19"/>
        <v>1.2305326163405619</v>
      </c>
      <c r="J126" s="3">
        <f t="shared" si="19"/>
        <v>1.3754483872184777</v>
      </c>
      <c r="K126" s="3">
        <f t="shared" si="19"/>
        <v>0.213684258890674</v>
      </c>
      <c r="L126" s="3">
        <f t="shared" si="19"/>
        <v>0.6376473575338042</v>
      </c>
      <c r="M126" s="3">
        <f t="shared" si="19"/>
        <v>1.6163696664863605</v>
      </c>
      <c r="N126" s="3">
        <f t="shared" si="19"/>
        <v>-0.0016093699614696533</v>
      </c>
      <c r="O126" s="3">
        <f t="shared" si="19"/>
        <v>0.8423703748830702</v>
      </c>
      <c r="P126" s="3">
        <f t="shared" si="19"/>
        <v>0.8944460360644211</v>
      </c>
      <c r="Q126" s="3">
        <f t="shared" si="19"/>
        <v>1.064425187966975</v>
      </c>
      <c r="R126" s="3">
        <f t="shared" si="19"/>
        <v>0.5638580759023881</v>
      </c>
      <c r="S126" s="3">
        <f t="shared" si="19"/>
        <v>0.4852211843640091</v>
      </c>
      <c r="T126" s="3">
        <f t="shared" si="19"/>
        <v>0.7204335158816714</v>
      </c>
      <c r="U126" s="3">
        <f t="shared" si="19"/>
        <v>0.8304506189447459</v>
      </c>
      <c r="V126" s="3">
        <f t="shared" si="19"/>
        <v>0.0924437214510678</v>
      </c>
      <c r="W126" s="3">
        <f t="shared" si="19"/>
        <v>1.7788504500072944</v>
      </c>
      <c r="X126" s="3">
        <f t="shared" si="19"/>
        <v>0.9320137025424229</v>
      </c>
      <c r="Y126" s="3">
        <f t="shared" si="19"/>
        <v>0.18405561419064664</v>
      </c>
      <c r="Z126" s="3">
        <f t="shared" si="19"/>
        <v>0.6042147927986483</v>
      </c>
      <c r="AA126" s="3">
        <f t="shared" si="19"/>
        <v>0.8015289230093003</v>
      </c>
      <c r="AB126" s="3">
        <f t="shared" si="19"/>
        <v>0.5243895878466645</v>
      </c>
      <c r="AC126" s="3">
        <f t="shared" si="19"/>
        <v>0.014773438568942088</v>
      </c>
      <c r="AD126" s="3">
        <f t="shared" si="19"/>
        <v>1.5356687385635528</v>
      </c>
      <c r="AE126" s="3">
        <f t="shared" si="19"/>
        <v>4.052266081231729</v>
      </c>
      <c r="AF126" s="3">
        <f t="shared" si="19"/>
        <v>0.3158105395216624</v>
      </c>
      <c r="AG126" s="3">
        <f t="shared" si="19"/>
        <v>1.0067831679315047</v>
      </c>
      <c r="AH126" s="3">
        <f t="shared" si="19"/>
        <v>-2.053568362098952</v>
      </c>
      <c r="AI126" s="3">
        <f t="shared" si="19"/>
        <v>0.36749794609107145</v>
      </c>
      <c r="AJ126" s="3">
        <f t="shared" si="19"/>
        <v>2.0234224127445297</v>
      </c>
      <c r="AK126" s="3">
        <f t="shared" si="19"/>
        <v>0.12619837464326544</v>
      </c>
      <c r="AL126" s="3">
        <f t="shared" si="19"/>
        <v>0.3464792256553192</v>
      </c>
      <c r="AM126" s="3">
        <f t="shared" si="19"/>
        <v>1.713705272106743</v>
      </c>
      <c r="AN126" s="3">
        <f t="shared" si="19"/>
        <v>1.1080693482124762</v>
      </c>
      <c r="AO126" s="3">
        <f t="shared" si="19"/>
        <v>0.8351294589736808</v>
      </c>
      <c r="AP126" s="3">
        <f t="shared" si="19"/>
        <v>1.0283230765411036</v>
      </c>
      <c r="AQ126" s="3">
        <f t="shared" si="19"/>
        <v>1.4579210815185688</v>
      </c>
      <c r="AR126" s="3">
        <f t="shared" si="19"/>
        <v>0.43122677659324027</v>
      </c>
      <c r="AS126" s="3">
        <f t="shared" si="19"/>
        <v>1.2519443053918895</v>
      </c>
      <c r="AT126" s="3">
        <f t="shared" si="19"/>
        <v>-1.240141254186284</v>
      </c>
      <c r="AU126" s="3">
        <f t="shared" si="19"/>
        <v>1.850697843012501</v>
      </c>
      <c r="AV126" s="3">
        <f t="shared" si="19"/>
        <v>0.09938802111718978</v>
      </c>
      <c r="AW126" s="3">
        <f t="shared" si="19"/>
        <v>1.2157922214165047</v>
      </c>
      <c r="AX126" s="3">
        <f t="shared" si="19"/>
        <v>1.3179069874481892</v>
      </c>
      <c r="AY126" s="3">
        <f t="shared" si="19"/>
        <v>0.15840767734063593</v>
      </c>
      <c r="AZ126" s="3">
        <f t="shared" si="19"/>
        <v>0.8072976342975198</v>
      </c>
      <c r="BA126" s="3">
        <f t="shared" si="19"/>
        <v>0.533697880933222</v>
      </c>
    </row>
    <row r="127" spans="1:53" ht="12.75">
      <c r="A127" t="s">
        <v>69</v>
      </c>
      <c r="B127" s="3">
        <f t="shared" si="16"/>
        <v>0.4923398526410412</v>
      </c>
      <c r="C127" s="3">
        <f t="shared" si="19"/>
        <v>0.49725510227179415</v>
      </c>
      <c r="D127" s="3">
        <f t="shared" si="19"/>
        <v>1.8574379628889037</v>
      </c>
      <c r="E127" s="3">
        <f t="shared" si="19"/>
        <v>0.5592919538685295</v>
      </c>
      <c r="F127" s="3">
        <f t="shared" si="19"/>
        <v>0.6181064111146255</v>
      </c>
      <c r="G127" s="3">
        <f t="shared" si="19"/>
        <v>0.12670847015732978</v>
      </c>
      <c r="H127" s="3">
        <f t="shared" si="19"/>
        <v>0.5883717374719288</v>
      </c>
      <c r="I127" s="3">
        <f t="shared" si="19"/>
        <v>0.39517616155913515</v>
      </c>
      <c r="J127" s="3">
        <f t="shared" si="19"/>
        <v>0.9933216546269878</v>
      </c>
      <c r="K127" s="3">
        <f t="shared" si="19"/>
        <v>0.527279242691935</v>
      </c>
      <c r="L127" s="3">
        <f t="shared" si="19"/>
        <v>0.15897029600948898</v>
      </c>
      <c r="M127" s="3">
        <f t="shared" si="19"/>
        <v>0.7469471443486622</v>
      </c>
      <c r="N127" s="3">
        <f t="shared" si="19"/>
        <v>2.1643303584746647</v>
      </c>
      <c r="O127" s="3">
        <f t="shared" si="19"/>
        <v>0.5046325431009036</v>
      </c>
      <c r="P127" s="3">
        <f t="shared" si="19"/>
        <v>0.36772968548023854</v>
      </c>
      <c r="Q127" s="3">
        <f t="shared" si="19"/>
        <v>0.7281174807522854</v>
      </c>
      <c r="R127" s="3">
        <f t="shared" si="19"/>
        <v>0.664779396933076</v>
      </c>
      <c r="S127" s="3">
        <f t="shared" si="19"/>
        <v>0.9104389356019027</v>
      </c>
      <c r="T127" s="3">
        <f t="shared" si="19"/>
        <v>0.683046516868578</v>
      </c>
      <c r="U127" s="3">
        <f t="shared" si="19"/>
        <v>0.5276981978746449</v>
      </c>
      <c r="V127" s="3">
        <f t="shared" si="19"/>
        <v>0.5844725145177221</v>
      </c>
      <c r="W127" s="3">
        <f t="shared" si="19"/>
        <v>0.897033470551196</v>
      </c>
      <c r="X127" s="3">
        <f t="shared" si="19"/>
        <v>0.3273325609483946</v>
      </c>
      <c r="Y127" s="3">
        <f t="shared" si="19"/>
        <v>0.3942277140170636</v>
      </c>
      <c r="Z127" s="3">
        <f t="shared" si="19"/>
        <v>0.6775529911530667</v>
      </c>
      <c r="AA127" s="3">
        <f t="shared" si="19"/>
        <v>0.4456194952476128</v>
      </c>
      <c r="AB127" s="3">
        <f t="shared" si="19"/>
        <v>0.6136933387441146</v>
      </c>
      <c r="AC127" s="3">
        <f t="shared" si="19"/>
        <v>0.7807944136439966</v>
      </c>
      <c r="AD127" s="3">
        <f t="shared" si="19"/>
        <v>0.7636154941690021</v>
      </c>
      <c r="AE127" s="3">
        <f t="shared" si="19"/>
        <v>0.8437584712863138</v>
      </c>
      <c r="AF127" s="3">
        <f t="shared" si="19"/>
        <v>0.5549129827177288</v>
      </c>
      <c r="AG127" s="3">
        <f t="shared" si="19"/>
        <v>0.19287099508807515</v>
      </c>
      <c r="AH127" s="3">
        <f t="shared" si="19"/>
        <v>0.09358806774124373</v>
      </c>
      <c r="AI127" s="3">
        <f t="shared" si="19"/>
        <v>-0.08682202096160152</v>
      </c>
      <c r="AJ127" s="3">
        <f t="shared" si="19"/>
        <v>0.8795965670259709</v>
      </c>
      <c r="AK127" s="3">
        <f t="shared" si="19"/>
        <v>0.6103118380338102</v>
      </c>
      <c r="AL127" s="3">
        <f t="shared" si="19"/>
        <v>0.6703071156594758</v>
      </c>
      <c r="AM127" s="3">
        <f t="shared" si="19"/>
        <v>1.3793204154115495</v>
      </c>
      <c r="AN127" s="3">
        <f t="shared" si="19"/>
        <v>0.7170818216041837</v>
      </c>
      <c r="AO127" s="3">
        <f t="shared" si="19"/>
        <v>0.7142893012212097</v>
      </c>
      <c r="AP127" s="3">
        <f t="shared" si="19"/>
        <v>0.6100819473428305</v>
      </c>
      <c r="AQ127" s="3">
        <f t="shared" si="19"/>
        <v>0.7324285777132123</v>
      </c>
      <c r="AR127" s="3">
        <f t="shared" si="19"/>
        <v>0.7773057073548291</v>
      </c>
      <c r="AS127" s="3">
        <f t="shared" si="19"/>
        <v>0.6242274501572123</v>
      </c>
      <c r="AT127" s="3">
        <f t="shared" si="19"/>
        <v>0.2322334187890882</v>
      </c>
      <c r="AU127" s="3">
        <f t="shared" si="19"/>
        <v>0.6189489312028416</v>
      </c>
      <c r="AV127" s="3">
        <f t="shared" si="19"/>
        <v>0.5136668735444125</v>
      </c>
      <c r="AW127" s="3">
        <f t="shared" si="19"/>
        <v>0.8959540878518131</v>
      </c>
      <c r="AX127" s="3">
        <f t="shared" si="19"/>
        <v>1.0309172434676577</v>
      </c>
      <c r="AY127" s="3">
        <f t="shared" si="19"/>
        <v>0.5917006172368531</v>
      </c>
      <c r="AZ127" s="3">
        <f t="shared" si="19"/>
        <v>0.5871248969787186</v>
      </c>
      <c r="BA127" s="3">
        <f t="shared" si="19"/>
        <v>0.39414895429794594</v>
      </c>
    </row>
    <row r="128" spans="1:53" ht="12.75">
      <c r="A128" s="4" t="s">
        <v>136</v>
      </c>
      <c r="B128" s="3">
        <f t="shared" si="16"/>
        <v>3.803742927133964</v>
      </c>
      <c r="C128" s="3">
        <f t="shared" si="19"/>
        <v>2.177945324282696</v>
      </c>
      <c r="D128" s="3">
        <f t="shared" si="19"/>
        <v>1.4026569878521906</v>
      </c>
      <c r="E128" s="3">
        <f t="shared" si="19"/>
        <v>4.396104258631453</v>
      </c>
      <c r="F128" s="3">
        <f t="shared" si="19"/>
        <v>3.1312243329985834</v>
      </c>
      <c r="G128" s="3">
        <f t="shared" si="19"/>
        <v>5.239926402611211</v>
      </c>
      <c r="H128" s="3">
        <f t="shared" si="19"/>
        <v>3.551157428684114</v>
      </c>
      <c r="I128" s="3">
        <f t="shared" si="19"/>
        <v>3.9985512423509917</v>
      </c>
      <c r="J128" s="3">
        <f t="shared" si="19"/>
        <v>3.3972390083120105</v>
      </c>
      <c r="K128" s="3">
        <f t="shared" si="19"/>
        <v>1.2405993407455203</v>
      </c>
      <c r="L128" s="3">
        <f t="shared" si="19"/>
        <v>5.680031945765158</v>
      </c>
      <c r="M128" s="3">
        <f t="shared" si="19"/>
        <v>3.4957049015583506</v>
      </c>
      <c r="N128" s="3">
        <f t="shared" si="19"/>
        <v>1.6448187030231392</v>
      </c>
      <c r="O128" s="3">
        <f t="shared" si="19"/>
        <v>3.362303879394698</v>
      </c>
      <c r="P128" s="3">
        <f t="shared" si="19"/>
        <v>3.4809839609621154</v>
      </c>
      <c r="Q128" s="3">
        <f t="shared" si="19"/>
        <v>2.4821992176137044</v>
      </c>
      <c r="R128" s="3">
        <f t="shared" si="19"/>
        <v>2.1562867584609697</v>
      </c>
      <c r="S128" s="3">
        <f t="shared" si="19"/>
        <v>3.513950575204409</v>
      </c>
      <c r="T128" s="3">
        <f t="shared" si="19"/>
        <v>1.5781945531588808</v>
      </c>
      <c r="U128" s="3">
        <f t="shared" si="19"/>
        <v>1.8368124718151817</v>
      </c>
      <c r="V128" s="3">
        <f t="shared" si="19"/>
        <v>0.5407173591082741</v>
      </c>
      <c r="W128" s="3">
        <f t="shared" si="19"/>
        <v>3.8483607796353256</v>
      </c>
      <c r="X128" s="3">
        <f t="shared" si="19"/>
        <v>2.8333757463363396</v>
      </c>
      <c r="Y128" s="3">
        <f t="shared" si="19"/>
        <v>1.156122331680927</v>
      </c>
      <c r="Z128" s="3">
        <f t="shared" si="19"/>
        <v>1.803777873489706</v>
      </c>
      <c r="AA128" s="3">
        <f t="shared" si="19"/>
        <v>1.3549738978315422</v>
      </c>
      <c r="AB128" s="3">
        <f t="shared" si="19"/>
        <v>1.428187113137236</v>
      </c>
      <c r="AC128" s="3">
        <f t="shared" si="19"/>
        <v>0.8829473320325896</v>
      </c>
      <c r="AD128" s="3">
        <f t="shared" si="19"/>
        <v>3.6482871250989373</v>
      </c>
      <c r="AE128" s="3">
        <f t="shared" si="19"/>
        <v>6.815977433145147</v>
      </c>
      <c r="AF128" s="3">
        <f t="shared" si="19"/>
        <v>1.1300888701086642</v>
      </c>
      <c r="AG128" s="3">
        <f t="shared" si="19"/>
        <v>4.411173368010328</v>
      </c>
      <c r="AH128" s="3">
        <f t="shared" si="19"/>
        <v>4.223920495059666</v>
      </c>
      <c r="AI128" s="3">
        <f t="shared" si="19"/>
        <v>2.521636811718862</v>
      </c>
      <c r="AJ128" s="3">
        <f t="shared" si="19"/>
        <v>3.6829583594290325</v>
      </c>
      <c r="AK128" s="3">
        <f t="shared" si="19"/>
        <v>0.7898620511132399</v>
      </c>
      <c r="AL128" s="3">
        <f t="shared" si="19"/>
        <v>1.1619140184573176</v>
      </c>
      <c r="AM128" s="3">
        <f t="shared" si="19"/>
        <v>3.6540991541779935</v>
      </c>
      <c r="AN128" s="3">
        <f t="shared" si="19"/>
        <v>3.700846511804478</v>
      </c>
      <c r="AO128" s="3">
        <f t="shared" si="19"/>
        <v>2.4566426408017987</v>
      </c>
      <c r="AP128" s="3">
        <f t="shared" si="19"/>
        <v>3.7495930467653427</v>
      </c>
      <c r="AQ128" s="3">
        <f t="shared" si="19"/>
        <v>2.725642463199859</v>
      </c>
      <c r="AR128" s="3">
        <f t="shared" si="19"/>
        <v>1.2723167114419092</v>
      </c>
      <c r="AS128" s="3">
        <f t="shared" si="19"/>
        <v>2.3939727983978485</v>
      </c>
      <c r="AT128" s="3">
        <f t="shared" si="19"/>
        <v>5.638603234537452</v>
      </c>
      <c r="AU128" s="3">
        <f t="shared" si="19"/>
        <v>3.9393895887928174</v>
      </c>
      <c r="AV128" s="3">
        <f t="shared" si="19"/>
        <v>0.5675018537764279</v>
      </c>
      <c r="AW128" s="3">
        <f t="shared" si="19"/>
        <v>3.24130546475927</v>
      </c>
      <c r="AX128" s="3">
        <f t="shared" si="19"/>
        <v>3.748614399211336</v>
      </c>
      <c r="AY128" s="3">
        <f t="shared" si="19"/>
        <v>0.5227117842980723</v>
      </c>
      <c r="AZ128" s="3">
        <f t="shared" si="19"/>
        <v>2.312404665708427</v>
      </c>
      <c r="BA128" s="3">
        <f t="shared" si="19"/>
        <v>2.498556460860657</v>
      </c>
    </row>
    <row r="129" spans="1:53" ht="12.75">
      <c r="A129" t="s">
        <v>70</v>
      </c>
      <c r="B129" s="3">
        <f t="shared" si="16"/>
        <v>3.6085754483996695</v>
      </c>
      <c r="C129" s="3">
        <f t="shared" si="19"/>
        <v>2.0663899641476537</v>
      </c>
      <c r="D129" s="3">
        <f t="shared" si="19"/>
        <v>1.075375789545324</v>
      </c>
      <c r="E129" s="3">
        <f t="shared" si="19"/>
        <v>4.1416090402479036</v>
      </c>
      <c r="F129" s="3">
        <f t="shared" si="19"/>
        <v>2.949293556633997</v>
      </c>
      <c r="G129" s="3">
        <f t="shared" si="19"/>
        <v>5.047181982277788</v>
      </c>
      <c r="H129" s="3">
        <f t="shared" si="19"/>
        <v>3.2773265042682205</v>
      </c>
      <c r="I129" s="3">
        <f t="shared" si="19"/>
        <v>3.7150486908524343</v>
      </c>
      <c r="J129" s="3">
        <f t="shared" si="19"/>
        <v>3.135655100149113</v>
      </c>
      <c r="K129" s="3">
        <f t="shared" si="19"/>
        <v>1.140264669081085</v>
      </c>
      <c r="L129" s="3">
        <f t="shared" si="19"/>
        <v>5.586305210029179</v>
      </c>
      <c r="M129" s="3">
        <f t="shared" si="19"/>
        <v>3.250381096950308</v>
      </c>
      <c r="N129" s="3">
        <f t="shared" si="19"/>
        <v>0.8354046759064984</v>
      </c>
      <c r="O129" s="3">
        <f t="shared" si="19"/>
        <v>3.155160849924565</v>
      </c>
      <c r="P129" s="3">
        <f t="shared" si="19"/>
        <v>3.307013269479306</v>
      </c>
      <c r="Q129" s="3">
        <f t="shared" si="19"/>
        <v>2.2814923183471625</v>
      </c>
      <c r="R129" s="3">
        <f aca="true" t="shared" si="20" ref="C129:BA134">R100-R71</f>
        <v>1.9890921092472946</v>
      </c>
      <c r="S129" s="3">
        <f t="shared" si="20"/>
        <v>3.2967476404591345</v>
      </c>
      <c r="T129" s="3">
        <f t="shared" si="20"/>
        <v>1.4386246239310119</v>
      </c>
      <c r="U129" s="3">
        <f t="shared" si="20"/>
        <v>1.7048523796919635</v>
      </c>
      <c r="V129" s="3">
        <f t="shared" si="20"/>
        <v>0.4661437947213305</v>
      </c>
      <c r="W129" s="3">
        <f t="shared" si="20"/>
        <v>3.564864237300462</v>
      </c>
      <c r="X129" s="3">
        <f t="shared" si="20"/>
        <v>2.634437827601084</v>
      </c>
      <c r="Y129" s="3">
        <f t="shared" si="20"/>
        <v>1.0432739837001397</v>
      </c>
      <c r="Z129" s="3">
        <f t="shared" si="20"/>
        <v>1.6421051720630393</v>
      </c>
      <c r="AA129" s="3">
        <f t="shared" si="20"/>
        <v>1.2430712129569426</v>
      </c>
      <c r="AB129" s="3">
        <f t="shared" si="20"/>
        <v>1.301681033436368</v>
      </c>
      <c r="AC129" s="3">
        <f t="shared" si="20"/>
        <v>0.7278735762147541</v>
      </c>
      <c r="AD129" s="3">
        <f t="shared" si="20"/>
        <v>3.407026978588954</v>
      </c>
      <c r="AE129" s="3">
        <f t="shared" si="20"/>
        <v>6.438738683353378</v>
      </c>
      <c r="AF129" s="3">
        <f t="shared" si="20"/>
        <v>1.005208372347095</v>
      </c>
      <c r="AG129" s="3">
        <f t="shared" si="20"/>
        <v>4.163211852502297</v>
      </c>
      <c r="AH129" s="3">
        <f t="shared" si="20"/>
        <v>4.161269786922297</v>
      </c>
      <c r="AI129" s="3">
        <f t="shared" si="20"/>
        <v>2.3616286475881605</v>
      </c>
      <c r="AJ129" s="3">
        <f t="shared" si="20"/>
        <v>3.4433903080488486</v>
      </c>
      <c r="AK129" s="3">
        <f t="shared" si="20"/>
        <v>0.6826112298990863</v>
      </c>
      <c r="AL129" s="3">
        <f t="shared" si="20"/>
        <v>1.0396748753467293</v>
      </c>
      <c r="AM129" s="3">
        <f t="shared" si="20"/>
        <v>3.33048952686437</v>
      </c>
      <c r="AN129" s="3">
        <f t="shared" si="20"/>
        <v>3.4327153178997136</v>
      </c>
      <c r="AO129" s="3">
        <f t="shared" si="20"/>
        <v>2.2274435067946547</v>
      </c>
      <c r="AP129" s="3">
        <f t="shared" si="20"/>
        <v>3.3844978195160325</v>
      </c>
      <c r="AQ129" s="3">
        <f t="shared" si="20"/>
        <v>2.551368038634887</v>
      </c>
      <c r="AR129" s="3">
        <f t="shared" si="20"/>
        <v>1.1257906283465817</v>
      </c>
      <c r="AS129" s="3">
        <f t="shared" si="20"/>
        <v>2.2254205118669175</v>
      </c>
      <c r="AT129" s="3">
        <f t="shared" si="20"/>
        <v>5.571462058685881</v>
      </c>
      <c r="AU129" s="3">
        <f t="shared" si="20"/>
        <v>3.69081085438609</v>
      </c>
      <c r="AV129" s="3">
        <f t="shared" si="20"/>
        <v>0.5003195785248327</v>
      </c>
      <c r="AW129" s="3">
        <f t="shared" si="20"/>
        <v>3.005105155451294</v>
      </c>
      <c r="AX129" s="3">
        <f t="shared" si="20"/>
        <v>3.4112895282486653</v>
      </c>
      <c r="AY129" s="3">
        <f t="shared" si="20"/>
        <v>0.4511452457323786</v>
      </c>
      <c r="AZ129" s="3">
        <f t="shared" si="20"/>
        <v>2.153403062615824</v>
      </c>
      <c r="BA129" s="3">
        <f t="shared" si="20"/>
        <v>2.3295781825459647</v>
      </c>
    </row>
    <row r="130" spans="1:53" ht="12.75">
      <c r="A130" t="s">
        <v>71</v>
      </c>
      <c r="B130" s="3">
        <f t="shared" si="16"/>
        <v>2.651456899813885</v>
      </c>
      <c r="C130" s="3">
        <f t="shared" si="20"/>
        <v>0.6535147901116556</v>
      </c>
      <c r="D130" s="3">
        <f t="shared" si="20"/>
        <v>0.8563698172639924</v>
      </c>
      <c r="E130" s="3">
        <f t="shared" si="20"/>
        <v>3.5163834991708853</v>
      </c>
      <c r="F130" s="3">
        <f t="shared" si="20"/>
        <v>1.022244846665538</v>
      </c>
      <c r="G130" s="3">
        <f t="shared" si="20"/>
        <v>4.589336252222973</v>
      </c>
      <c r="H130" s="3">
        <f t="shared" si="20"/>
        <v>2.9993865710822956</v>
      </c>
      <c r="I130" s="3">
        <f t="shared" si="20"/>
        <v>2.1721587630838393</v>
      </c>
      <c r="J130" s="3">
        <f t="shared" si="20"/>
        <v>1.4047508022764155</v>
      </c>
      <c r="K130" s="3">
        <f t="shared" si="20"/>
        <v>0.6990694004542304</v>
      </c>
      <c r="L130" s="3">
        <f t="shared" si="20"/>
        <v>4.5955042658944105</v>
      </c>
      <c r="M130" s="3">
        <f t="shared" si="20"/>
        <v>1.429426041036299</v>
      </c>
      <c r="N130" s="3">
        <f t="shared" si="20"/>
        <v>0.5995899533175655</v>
      </c>
      <c r="O130" s="3">
        <f t="shared" si="20"/>
        <v>2.1812247205933972</v>
      </c>
      <c r="P130" s="3">
        <f t="shared" si="20"/>
        <v>2.2256443699143604</v>
      </c>
      <c r="Q130" s="3">
        <f t="shared" si="20"/>
        <v>1.1432794804454267</v>
      </c>
      <c r="R130" s="3">
        <f t="shared" si="20"/>
        <v>1.3317944627886382</v>
      </c>
      <c r="S130" s="3">
        <f t="shared" si="20"/>
        <v>2.651843469221118</v>
      </c>
      <c r="T130" s="3">
        <f t="shared" si="20"/>
        <v>0.6587439916950728</v>
      </c>
      <c r="U130" s="3">
        <f t="shared" si="20"/>
        <v>0.8525204014163958</v>
      </c>
      <c r="V130" s="3">
        <f t="shared" si="20"/>
        <v>0.35512738838826635</v>
      </c>
      <c r="W130" s="3">
        <f t="shared" si="20"/>
        <v>1.5091047789870757</v>
      </c>
      <c r="X130" s="3">
        <f t="shared" si="20"/>
        <v>1.6223699622931806</v>
      </c>
      <c r="Y130" s="3">
        <f t="shared" si="20"/>
        <v>0.7557719312309001</v>
      </c>
      <c r="Z130" s="3">
        <f t="shared" si="20"/>
        <v>0.9586642339861657</v>
      </c>
      <c r="AA130" s="3">
        <f t="shared" si="20"/>
        <v>0.45232239782527583</v>
      </c>
      <c r="AB130" s="3">
        <f t="shared" si="20"/>
        <v>0.7025930330791454</v>
      </c>
      <c r="AC130" s="3">
        <f t="shared" si="20"/>
        <v>0.6082050342107741</v>
      </c>
      <c r="AD130" s="3">
        <f t="shared" si="20"/>
        <v>1.7363142896238402</v>
      </c>
      <c r="AE130" s="3">
        <f t="shared" si="20"/>
        <v>2.067104532051239</v>
      </c>
      <c r="AF130" s="3">
        <f t="shared" si="20"/>
        <v>0.6565820476009134</v>
      </c>
      <c r="AG130" s="3">
        <f t="shared" si="20"/>
        <v>2.756042867444515</v>
      </c>
      <c r="AH130" s="3">
        <f t="shared" si="20"/>
        <v>5.8471737489043285</v>
      </c>
      <c r="AI130" s="3">
        <f t="shared" si="20"/>
        <v>1.445160834079732</v>
      </c>
      <c r="AJ130" s="3">
        <f t="shared" si="20"/>
        <v>1.2414063821001977</v>
      </c>
      <c r="AK130" s="3">
        <f t="shared" si="20"/>
        <v>0.47862558381482967</v>
      </c>
      <c r="AL130" s="3">
        <f t="shared" si="20"/>
        <v>0.6162900363216393</v>
      </c>
      <c r="AM130" s="3">
        <f t="shared" si="20"/>
        <v>1.4159704690072168</v>
      </c>
      <c r="AN130" s="3">
        <f t="shared" si="20"/>
        <v>2.148361076577557</v>
      </c>
      <c r="AO130" s="3">
        <f t="shared" si="20"/>
        <v>1.1363141196577156</v>
      </c>
      <c r="AP130" s="3">
        <f t="shared" si="20"/>
        <v>1.9279777893257184</v>
      </c>
      <c r="AQ130" s="3">
        <f t="shared" si="20"/>
        <v>1.0242671209169225</v>
      </c>
      <c r="AR130" s="3">
        <f t="shared" si="20"/>
        <v>0.5763090482960176</v>
      </c>
      <c r="AS130" s="3">
        <f t="shared" si="20"/>
        <v>0.9007341781061218</v>
      </c>
      <c r="AT130" s="3">
        <f t="shared" si="20"/>
        <v>6.529585634491589</v>
      </c>
      <c r="AU130" s="3">
        <f t="shared" si="20"/>
        <v>1.7384563377082696</v>
      </c>
      <c r="AV130" s="3">
        <f t="shared" si="20"/>
        <v>0.349516823132619</v>
      </c>
      <c r="AW130" s="3">
        <f t="shared" si="20"/>
        <v>1.572264660483894</v>
      </c>
      <c r="AX130" s="3">
        <f t="shared" si="20"/>
        <v>1.8792033380532778</v>
      </c>
      <c r="AY130" s="3">
        <f t="shared" si="20"/>
        <v>0.25382957150795604</v>
      </c>
      <c r="AZ130" s="3">
        <f t="shared" si="20"/>
        <v>1.2328298819538288</v>
      </c>
      <c r="BA130" s="3">
        <f t="shared" si="20"/>
        <v>1.6480953863476229</v>
      </c>
    </row>
    <row r="131" spans="1:53" ht="12.75">
      <c r="A131" t="s">
        <v>72</v>
      </c>
      <c r="B131" s="3">
        <f t="shared" si="16"/>
        <v>0.15033379047729228</v>
      </c>
      <c r="C131" s="3">
        <f t="shared" si="20"/>
        <v>0.012179127044953691</v>
      </c>
      <c r="D131" s="3">
        <f t="shared" si="20"/>
        <v>0.07112227949602955</v>
      </c>
      <c r="E131" s="3">
        <f t="shared" si="20"/>
        <v>0.13734372904216388</v>
      </c>
      <c r="F131" s="3">
        <f t="shared" si="20"/>
        <v>0.008442624987918715</v>
      </c>
      <c r="G131" s="3">
        <f t="shared" si="20"/>
        <v>0.12113653523479148</v>
      </c>
      <c r="H131" s="3">
        <f t="shared" si="20"/>
        <v>0.10376702805744167</v>
      </c>
      <c r="I131" s="3">
        <f t="shared" si="20"/>
        <v>0.3413090960616193</v>
      </c>
      <c r="J131" s="3">
        <f t="shared" si="20"/>
        <v>0.2756859472407418</v>
      </c>
      <c r="K131" s="3">
        <f t="shared" si="20"/>
        <v>0.11314511048539277</v>
      </c>
      <c r="L131" s="3">
        <f t="shared" si="20"/>
        <v>0.34550994307548283</v>
      </c>
      <c r="M131" s="3">
        <f t="shared" si="20"/>
        <v>0.18831299853127317</v>
      </c>
      <c r="N131" s="3">
        <f t="shared" si="20"/>
        <v>0.014838270997784786</v>
      </c>
      <c r="O131" s="3">
        <f t="shared" si="20"/>
        <v>0.015826791207171488</v>
      </c>
      <c r="P131" s="3">
        <f t="shared" si="20"/>
        <v>0.09415463081013564</v>
      </c>
      <c r="Q131" s="3">
        <f t="shared" si="20"/>
        <v>0.06757979994673048</v>
      </c>
      <c r="R131" s="3">
        <f t="shared" si="20"/>
        <v>0.035698774469593714</v>
      </c>
      <c r="S131" s="3">
        <f t="shared" si="20"/>
        <v>0.07717926633227763</v>
      </c>
      <c r="T131" s="3">
        <f t="shared" si="20"/>
        <v>0.04416772918859102</v>
      </c>
      <c r="U131" s="3">
        <f t="shared" si="20"/>
        <v>0.028648444938723844</v>
      </c>
      <c r="V131" s="3">
        <f t="shared" si="20"/>
        <v>0.016530694576401</v>
      </c>
      <c r="W131" s="3">
        <f t="shared" si="20"/>
        <v>0.21219597819352337</v>
      </c>
      <c r="X131" s="3">
        <f t="shared" si="20"/>
        <v>0.2564952614226116</v>
      </c>
      <c r="Y131" s="3">
        <f t="shared" si="20"/>
        <v>0.06040260379892719</v>
      </c>
      <c r="Z131" s="3">
        <f t="shared" si="20"/>
        <v>0.040064009069527375</v>
      </c>
      <c r="AA131" s="3">
        <f t="shared" si="20"/>
        <v>-0.023356132792002132</v>
      </c>
      <c r="AB131" s="3">
        <f t="shared" si="20"/>
        <v>0.03766876377905225</v>
      </c>
      <c r="AC131" s="3">
        <f t="shared" si="20"/>
        <v>0.01119098636528178</v>
      </c>
      <c r="AD131" s="3">
        <f t="shared" si="20"/>
        <v>0.04678664077773017</v>
      </c>
      <c r="AE131" s="3">
        <f t="shared" si="20"/>
        <v>0.1927544911818022</v>
      </c>
      <c r="AF131" s="3">
        <f t="shared" si="20"/>
        <v>0.051997977004106244</v>
      </c>
      <c r="AG131" s="3">
        <f t="shared" si="20"/>
        <v>0.36086339616274143</v>
      </c>
      <c r="AH131" s="3">
        <f t="shared" si="20"/>
        <v>0.14141624474021605</v>
      </c>
      <c r="AI131" s="3">
        <f t="shared" si="20"/>
        <v>0.4330177390665402</v>
      </c>
      <c r="AJ131" s="3">
        <f t="shared" si="20"/>
        <v>0.12479793039434925</v>
      </c>
      <c r="AK131" s="3">
        <f t="shared" si="20"/>
        <v>0.011547120629622338</v>
      </c>
      <c r="AL131" s="3">
        <f t="shared" si="20"/>
        <v>0.06717002944698298</v>
      </c>
      <c r="AM131" s="3">
        <f t="shared" si="20"/>
        <v>0.06199651143099481</v>
      </c>
      <c r="AN131" s="3">
        <f t="shared" si="20"/>
        <v>0.041898691729379114</v>
      </c>
      <c r="AO131" s="3">
        <f t="shared" si="20"/>
        <v>0.21777215351974633</v>
      </c>
      <c r="AP131" s="3">
        <f t="shared" si="20"/>
        <v>0.3441867094907246</v>
      </c>
      <c r="AQ131" s="3">
        <f t="shared" si="20"/>
        <v>0.06328420793930933</v>
      </c>
      <c r="AR131" s="3">
        <f t="shared" si="20"/>
        <v>0.014297814931032618</v>
      </c>
      <c r="AS131" s="3">
        <f t="shared" si="20"/>
        <v>0.043922333175467135</v>
      </c>
      <c r="AT131" s="3">
        <f t="shared" si="20"/>
        <v>0.17562259213821158</v>
      </c>
      <c r="AU131" s="3">
        <f t="shared" si="20"/>
        <v>0.052634957480003006</v>
      </c>
      <c r="AV131" s="3">
        <f t="shared" si="20"/>
        <v>0.03005317802269328</v>
      </c>
      <c r="AW131" s="3">
        <f t="shared" si="20"/>
        <v>0.14956241366297385</v>
      </c>
      <c r="AX131" s="3">
        <f t="shared" si="20"/>
        <v>0.05961668017915403</v>
      </c>
      <c r="AY131" s="3">
        <f t="shared" si="20"/>
        <v>0.031567869236020854</v>
      </c>
      <c r="AZ131" s="3">
        <f t="shared" si="20"/>
        <v>0.0664838756909498</v>
      </c>
      <c r="BA131" s="3">
        <f t="shared" si="20"/>
        <v>0.02628774156936673</v>
      </c>
    </row>
    <row r="132" spans="1:53" ht="12.75">
      <c r="A132" t="s">
        <v>73</v>
      </c>
      <c r="B132" s="3">
        <f t="shared" si="16"/>
        <v>0.07726548391437732</v>
      </c>
      <c r="C132" s="3">
        <f t="shared" si="20"/>
        <v>0.030090860514965383</v>
      </c>
      <c r="D132" s="3">
        <f t="shared" si="20"/>
        <v>0.08062862773346452</v>
      </c>
      <c r="E132" s="3">
        <f t="shared" si="20"/>
        <v>0.17302955318887642</v>
      </c>
      <c r="F132" s="3">
        <f t="shared" si="20"/>
        <v>0.029447638626562904</v>
      </c>
      <c r="G132" s="3">
        <f t="shared" si="20"/>
        <v>0.0826084985813737</v>
      </c>
      <c r="H132" s="3">
        <f t="shared" si="20"/>
        <v>0.13768808724023573</v>
      </c>
      <c r="I132" s="3">
        <f t="shared" si="20"/>
        <v>0.05264592078557999</v>
      </c>
      <c r="J132" s="3">
        <f t="shared" si="20"/>
        <v>0.09918492771984061</v>
      </c>
      <c r="K132" s="3">
        <f t="shared" si="20"/>
        <v>0.04906505928184472</v>
      </c>
      <c r="L132" s="3">
        <f t="shared" si="20"/>
        <v>0.058706389770302056</v>
      </c>
      <c r="M132" s="3">
        <f t="shared" si="20"/>
        <v>0.06254568896976984</v>
      </c>
      <c r="N132" s="3">
        <f t="shared" si="20"/>
        <v>0.01637149987138982</v>
      </c>
      <c r="O132" s="3">
        <f t="shared" si="20"/>
        <v>0.10439749427115333</v>
      </c>
      <c r="P132" s="3">
        <f t="shared" si="20"/>
        <v>0.09287861081960737</v>
      </c>
      <c r="Q132" s="3">
        <f t="shared" si="20"/>
        <v>0.030732916088348203</v>
      </c>
      <c r="R132" s="3">
        <f t="shared" si="20"/>
        <v>0.046829332971518714</v>
      </c>
      <c r="S132" s="3">
        <f t="shared" si="20"/>
        <v>0.08071376839850071</v>
      </c>
      <c r="T132" s="3">
        <f t="shared" si="20"/>
        <v>0.017310175956974753</v>
      </c>
      <c r="U132" s="3">
        <f t="shared" si="20"/>
        <v>0.024696316702597667</v>
      </c>
      <c r="V132" s="3">
        <f t="shared" si="20"/>
        <v>0.012282952699614142</v>
      </c>
      <c r="W132" s="3">
        <f t="shared" si="20"/>
        <v>0.07454436444161103</v>
      </c>
      <c r="X132" s="3">
        <f t="shared" si="20"/>
        <v>0.06420199966524406</v>
      </c>
      <c r="Y132" s="3">
        <f t="shared" si="20"/>
        <v>0.023391094297649455</v>
      </c>
      <c r="Z132" s="3">
        <f t="shared" si="20"/>
        <v>0.04347420230846521</v>
      </c>
      <c r="AA132" s="3">
        <f t="shared" si="20"/>
        <v>0.0248895896941454</v>
      </c>
      <c r="AB132" s="3">
        <f t="shared" si="20"/>
        <v>0.023629769464017777</v>
      </c>
      <c r="AC132" s="3">
        <f t="shared" si="20"/>
        <v>0.08613767801739547</v>
      </c>
      <c r="AD132" s="3">
        <f t="shared" si="20"/>
        <v>0.1148434341167563</v>
      </c>
      <c r="AE132" s="3">
        <f t="shared" si="20"/>
        <v>0.0643442807255481</v>
      </c>
      <c r="AF132" s="3">
        <f t="shared" si="20"/>
        <v>0.013189283517510694</v>
      </c>
      <c r="AG132" s="3">
        <f t="shared" si="20"/>
        <v>0.09416785121094713</v>
      </c>
      <c r="AH132" s="3">
        <f t="shared" si="20"/>
        <v>0.2060937342126693</v>
      </c>
      <c r="AI132" s="3">
        <f t="shared" si="20"/>
        <v>0.1156038975575874</v>
      </c>
      <c r="AJ132" s="3">
        <f t="shared" si="20"/>
        <v>0.08687779508297468</v>
      </c>
      <c r="AK132" s="3">
        <f t="shared" si="20"/>
        <v>0.06625734541112209</v>
      </c>
      <c r="AL132" s="3">
        <f t="shared" si="20"/>
        <v>0.015989302073446468</v>
      </c>
      <c r="AM132" s="3">
        <f t="shared" si="20"/>
        <v>0.140368937813007</v>
      </c>
      <c r="AN132" s="3">
        <f t="shared" si="20"/>
        <v>0.12548977088048283</v>
      </c>
      <c r="AO132" s="3">
        <f t="shared" si="20"/>
        <v>0.050162627063524465</v>
      </c>
      <c r="AP132" s="3">
        <f t="shared" si="20"/>
        <v>0.10395451600063799</v>
      </c>
      <c r="AQ132" s="3">
        <f t="shared" si="20"/>
        <v>0.039160299683855815</v>
      </c>
      <c r="AR132" s="3">
        <f t="shared" si="20"/>
        <v>0.11596992965576383</v>
      </c>
      <c r="AS132" s="3">
        <f t="shared" si="20"/>
        <v>0.03476497693848103</v>
      </c>
      <c r="AT132" s="3">
        <f t="shared" si="20"/>
        <v>0.12204738001623372</v>
      </c>
      <c r="AU132" s="3">
        <f t="shared" si="20"/>
        <v>0.07623525464737257</v>
      </c>
      <c r="AV132" s="3">
        <f t="shared" si="20"/>
        <v>0.013801361484014086</v>
      </c>
      <c r="AW132" s="3">
        <f t="shared" si="20"/>
        <v>0.07041951433029026</v>
      </c>
      <c r="AX132" s="3">
        <f t="shared" si="20"/>
        <v>0.09093959620481268</v>
      </c>
      <c r="AY132" s="3">
        <f t="shared" si="20"/>
        <v>0.007571332406395126</v>
      </c>
      <c r="AZ132" s="3">
        <f t="shared" si="20"/>
        <v>0.0452123043793697</v>
      </c>
      <c r="BA132" s="3">
        <f t="shared" si="20"/>
        <v>0.09410582609361776</v>
      </c>
    </row>
    <row r="133" spans="1:53" ht="12.75">
      <c r="A133" t="s">
        <v>74</v>
      </c>
      <c r="B133" s="3">
        <f t="shared" si="16"/>
        <v>0.0251549031131392</v>
      </c>
      <c r="C133" s="3">
        <f t="shared" si="20"/>
        <v>0.005738747252178865</v>
      </c>
      <c r="D133" s="3">
        <f t="shared" si="20"/>
        <v>0.035365200929555946</v>
      </c>
      <c r="E133" s="3">
        <f t="shared" si="20"/>
        <v>0.03984440690475236</v>
      </c>
      <c r="F133" s="3">
        <f t="shared" si="20"/>
        <v>0.0033349846025773865</v>
      </c>
      <c r="G133" s="3">
        <f t="shared" si="20"/>
        <v>0.08703955164868102</v>
      </c>
      <c r="H133" s="3">
        <f t="shared" si="20"/>
        <v>0.0238677523462007</v>
      </c>
      <c r="I133" s="3">
        <f t="shared" si="20"/>
        <v>0.019247772513927553</v>
      </c>
      <c r="J133" s="3">
        <f t="shared" si="20"/>
        <v>0.00782458561534426</v>
      </c>
      <c r="K133" s="3">
        <f t="shared" si="20"/>
        <v>0.013332011792761618</v>
      </c>
      <c r="L133" s="3">
        <f t="shared" si="20"/>
        <v>0.022536671285195986</v>
      </c>
      <c r="M133" s="3">
        <f t="shared" si="20"/>
        <v>0.008403952605144555</v>
      </c>
      <c r="N133" s="3">
        <f t="shared" si="20"/>
        <v>0.0640747179989638</v>
      </c>
      <c r="O133" s="3">
        <f t="shared" si="20"/>
        <v>0.015281883892213306</v>
      </c>
      <c r="P133" s="3">
        <f t="shared" si="20"/>
        <v>0.019787669015648154</v>
      </c>
      <c r="Q133" s="3">
        <f t="shared" si="20"/>
        <v>0.00434060943354439</v>
      </c>
      <c r="R133" s="3">
        <f t="shared" si="20"/>
        <v>0.006404535089363318</v>
      </c>
      <c r="S133" s="3">
        <f t="shared" si="20"/>
        <v>0.009079971058919934</v>
      </c>
      <c r="T133" s="3">
        <f t="shared" si="20"/>
        <v>0.004339685555840111</v>
      </c>
      <c r="U133" s="3">
        <f t="shared" si="20"/>
        <v>0.006524203140343668</v>
      </c>
      <c r="V133" s="3">
        <f t="shared" si="20"/>
        <v>0.0021029129315319126</v>
      </c>
      <c r="W133" s="3">
        <f t="shared" si="20"/>
        <v>0.01490805041152271</v>
      </c>
      <c r="X133" s="3">
        <f t="shared" si="20"/>
        <v>0.01364099337972292</v>
      </c>
      <c r="Y133" s="3">
        <f t="shared" si="20"/>
        <v>0.005226937632003272</v>
      </c>
      <c r="Z133" s="3">
        <f t="shared" si="20"/>
        <v>0.005351494976491539</v>
      </c>
      <c r="AA133" s="3">
        <f t="shared" si="20"/>
        <v>-0.0008068634234002989</v>
      </c>
      <c r="AB133" s="3">
        <f t="shared" si="20"/>
        <v>0.004491904828036268</v>
      </c>
      <c r="AC133" s="3">
        <f t="shared" si="20"/>
        <v>-0.0018995457263114718</v>
      </c>
      <c r="AD133" s="3">
        <f t="shared" si="20"/>
        <v>0.00563526518539683</v>
      </c>
      <c r="AE133" s="3">
        <f t="shared" si="20"/>
        <v>0.07879942438589718</v>
      </c>
      <c r="AF133" s="3">
        <f t="shared" si="20"/>
        <v>0.0022516979853849754</v>
      </c>
      <c r="AG133" s="3">
        <f t="shared" si="20"/>
        <v>0.028305020266014905</v>
      </c>
      <c r="AH133" s="3">
        <f t="shared" si="20"/>
        <v>0.03755154920269783</v>
      </c>
      <c r="AI133" s="3">
        <f t="shared" si="20"/>
        <v>0.02481384811366042</v>
      </c>
      <c r="AJ133" s="3">
        <f t="shared" si="20"/>
        <v>0.00917585404270849</v>
      </c>
      <c r="AK133" s="3">
        <f t="shared" si="20"/>
        <v>0.004178924405585244</v>
      </c>
      <c r="AL133" s="3">
        <f t="shared" si="20"/>
        <v>0.004242590605019334</v>
      </c>
      <c r="AM133" s="3">
        <f t="shared" si="20"/>
        <v>0.0073347039821720535</v>
      </c>
      <c r="AN133" s="3">
        <f t="shared" si="20"/>
        <v>0.017964294235709513</v>
      </c>
      <c r="AO133" s="3">
        <f t="shared" si="20"/>
        <v>0.009690754930980292</v>
      </c>
      <c r="AP133" s="3">
        <f t="shared" si="20"/>
        <v>0.02080542158216647</v>
      </c>
      <c r="AQ133" s="3">
        <f t="shared" si="20"/>
        <v>0.004968603736406375</v>
      </c>
      <c r="AR133" s="3">
        <f t="shared" si="20"/>
        <v>-0.0012127087582237553</v>
      </c>
      <c r="AS133" s="3">
        <f t="shared" si="20"/>
        <v>0.004387925166698491</v>
      </c>
      <c r="AT133" s="3">
        <f t="shared" si="20"/>
        <v>0.026543892806870376</v>
      </c>
      <c r="AU133" s="3">
        <f t="shared" si="20"/>
        <v>0.012137545593749077</v>
      </c>
      <c r="AV133" s="3">
        <f t="shared" si="20"/>
        <v>0.002144092590738141</v>
      </c>
      <c r="AW133" s="3">
        <f t="shared" si="20"/>
        <v>0.02019980844360373</v>
      </c>
      <c r="AX133" s="3">
        <f t="shared" si="20"/>
        <v>0.03101521569697417</v>
      </c>
      <c r="AY133" s="3">
        <f t="shared" si="20"/>
        <v>0.0022166339615503237</v>
      </c>
      <c r="AZ133" s="3">
        <f t="shared" si="20"/>
        <v>0.006465755008848297</v>
      </c>
      <c r="BA133" s="3">
        <f t="shared" si="20"/>
        <v>0.005626754165267485</v>
      </c>
    </row>
    <row r="134" spans="1:53" ht="12.75">
      <c r="A134" t="s">
        <v>75</v>
      </c>
      <c r="B134" s="3">
        <f t="shared" si="16"/>
        <v>0.00282117035628807</v>
      </c>
      <c r="C134" s="3">
        <f t="shared" si="20"/>
        <v>0.014746014366003955</v>
      </c>
      <c r="D134" s="3">
        <f t="shared" si="20"/>
        <v>0.006334972288317954</v>
      </c>
      <c r="E134" s="3">
        <f t="shared" si="20"/>
        <v>0.005100675146244599</v>
      </c>
      <c r="F134" s="3">
        <f t="shared" si="20"/>
        <v>0.005631693217043248</v>
      </c>
      <c r="G134" s="3">
        <f t="shared" si="20"/>
        <v>0.003391307787657935</v>
      </c>
      <c r="H134" s="3">
        <f t="shared" si="20"/>
        <v>0.0010870850606533415</v>
      </c>
      <c r="I134" s="3">
        <f t="shared" si="20"/>
        <v>0.0011697837964784585</v>
      </c>
      <c r="J134" s="3">
        <f t="shared" si="20"/>
        <v>0.011788224667328415</v>
      </c>
      <c r="K134" s="3">
        <f t="shared" si="20"/>
        <v>0.001181754837338688</v>
      </c>
      <c r="L134" s="3">
        <f t="shared" si="20"/>
        <v>0.0027469143984248014</v>
      </c>
      <c r="M134" s="3">
        <f t="shared" si="20"/>
        <v>0.005176608972120246</v>
      </c>
      <c r="N134" s="3">
        <f t="shared" si="20"/>
        <v>0.10850681014828728</v>
      </c>
      <c r="O134" s="3">
        <f t="shared" si="20"/>
        <v>0.0021154561932381372</v>
      </c>
      <c r="P134" s="3">
        <f t="shared" si="20"/>
        <v>-0.0036668710120119925</v>
      </c>
      <c r="Q134" s="3">
        <f t="shared" si="20"/>
        <v>0.0005297131458870293</v>
      </c>
      <c r="R134" s="3">
        <f aca="true" t="shared" si="21" ref="C134:BA139">R105-R76</f>
        <v>0.0026272992348300985</v>
      </c>
      <c r="S134" s="3">
        <f t="shared" si="21"/>
        <v>0.0031985783848689593</v>
      </c>
      <c r="T134" s="3">
        <f t="shared" si="21"/>
        <v>0.0052629411927728326</v>
      </c>
      <c r="U134" s="3">
        <f t="shared" si="21"/>
        <v>0.0055728237467762235</v>
      </c>
      <c r="V134" s="3">
        <f t="shared" si="21"/>
        <v>-0.0015817917744269886</v>
      </c>
      <c r="W134" s="3">
        <f t="shared" si="21"/>
        <v>0.0055402956927004185</v>
      </c>
      <c r="X134" s="3">
        <f t="shared" si="21"/>
        <v>-0.0007862981278214821</v>
      </c>
      <c r="Y134" s="3">
        <f t="shared" si="21"/>
        <v>-0.0011127849029224385</v>
      </c>
      <c r="Z134" s="3">
        <f t="shared" si="21"/>
        <v>0.00019402344174756538</v>
      </c>
      <c r="AA134" s="3">
        <f t="shared" si="21"/>
        <v>0.0046094145751729935</v>
      </c>
      <c r="AB134" s="3">
        <f t="shared" si="21"/>
        <v>0.004043835924272726</v>
      </c>
      <c r="AC134" s="3">
        <f t="shared" si="21"/>
        <v>0.0009752843970979464</v>
      </c>
      <c r="AD134" s="3">
        <f t="shared" si="21"/>
        <v>0.006093617786366714</v>
      </c>
      <c r="AE134" s="3">
        <f t="shared" si="21"/>
        <v>0.01951806084965134</v>
      </c>
      <c r="AF134" s="3">
        <f t="shared" si="21"/>
        <v>0.0008601126896146155</v>
      </c>
      <c r="AG134" s="3">
        <f t="shared" si="21"/>
        <v>-0.0014306234659694252</v>
      </c>
      <c r="AH134" s="3">
        <f t="shared" si="21"/>
        <v>-0.0007020913280069915</v>
      </c>
      <c r="AI134" s="3">
        <f t="shared" si="21"/>
        <v>-0.0011246797389576728</v>
      </c>
      <c r="AJ134" s="3">
        <f t="shared" si="21"/>
        <v>0.003942853075991841</v>
      </c>
      <c r="AK134" s="3">
        <f t="shared" si="21"/>
        <v>0.002591786216977473</v>
      </c>
      <c r="AL134" s="3">
        <f t="shared" si="21"/>
        <v>0.0021352192789259204</v>
      </c>
      <c r="AM134" s="3">
        <f t="shared" si="21"/>
        <v>0.0025670049909379457</v>
      </c>
      <c r="AN134" s="3">
        <f t="shared" si="21"/>
        <v>0.0015606809014433003</v>
      </c>
      <c r="AO134" s="3">
        <f t="shared" si="21"/>
        <v>0.001472898771044024</v>
      </c>
      <c r="AP134" s="3">
        <f t="shared" si="21"/>
        <v>9.492091126715035E-05</v>
      </c>
      <c r="AQ134" s="3">
        <f t="shared" si="21"/>
        <v>0.0038974089852287716</v>
      </c>
      <c r="AR134" s="3">
        <f t="shared" si="21"/>
        <v>0.0043845964333723885</v>
      </c>
      <c r="AS134" s="3">
        <f t="shared" si="21"/>
        <v>0.006845106522753745</v>
      </c>
      <c r="AT134" s="3">
        <f t="shared" si="21"/>
        <v>-0.0027764591983994898</v>
      </c>
      <c r="AU134" s="3">
        <f t="shared" si="21"/>
        <v>0.008156494782638512</v>
      </c>
      <c r="AV134" s="3">
        <f t="shared" si="21"/>
        <v>-0.0002530451271500907</v>
      </c>
      <c r="AW134" s="3">
        <f t="shared" si="21"/>
        <v>0.003490002372832337</v>
      </c>
      <c r="AX134" s="3">
        <f t="shared" si="21"/>
        <v>0.0052434200481124744</v>
      </c>
      <c r="AY134" s="3">
        <f t="shared" si="21"/>
        <v>-0.0013818135087732887</v>
      </c>
      <c r="AZ134" s="3">
        <f t="shared" si="21"/>
        <v>-0.0006878673544012913</v>
      </c>
      <c r="BA134" s="3">
        <f t="shared" si="21"/>
        <v>0.0033044984896735633</v>
      </c>
    </row>
    <row r="135" spans="1:53" ht="12.75">
      <c r="A135" t="s">
        <v>76</v>
      </c>
      <c r="B135" s="3">
        <f t="shared" si="16"/>
        <v>0.7015432007246858</v>
      </c>
      <c r="C135" s="3">
        <f t="shared" si="21"/>
        <v>1.3501204248578962</v>
      </c>
      <c r="D135" s="3">
        <f t="shared" si="21"/>
        <v>0.025554891833962978</v>
      </c>
      <c r="E135" s="3">
        <f t="shared" si="21"/>
        <v>0.2699071767949839</v>
      </c>
      <c r="F135" s="3">
        <f t="shared" si="21"/>
        <v>1.8801917685343565</v>
      </c>
      <c r="G135" s="3">
        <f t="shared" si="21"/>
        <v>0.16366983680230973</v>
      </c>
      <c r="H135" s="3">
        <f t="shared" si="21"/>
        <v>0.011529980481392421</v>
      </c>
      <c r="I135" s="3">
        <f t="shared" si="21"/>
        <v>1.12851735461099</v>
      </c>
      <c r="J135" s="3">
        <f t="shared" si="21"/>
        <v>1.3364206126294431</v>
      </c>
      <c r="K135" s="3">
        <f t="shared" si="21"/>
        <v>0.26447133222951624</v>
      </c>
      <c r="L135" s="3">
        <f t="shared" si="21"/>
        <v>0.5613010256053621</v>
      </c>
      <c r="M135" s="3">
        <f t="shared" si="21"/>
        <v>1.5565158068357023</v>
      </c>
      <c r="N135" s="3">
        <f t="shared" si="21"/>
        <v>0.032023423572507204</v>
      </c>
      <c r="O135" s="3">
        <f t="shared" si="21"/>
        <v>0.8363145037673911</v>
      </c>
      <c r="P135" s="3">
        <f t="shared" si="21"/>
        <v>0.8782148599315649</v>
      </c>
      <c r="Q135" s="3">
        <f t="shared" si="21"/>
        <v>1.0350297992872255</v>
      </c>
      <c r="R135" s="3">
        <f t="shared" si="21"/>
        <v>0.5657377046933507</v>
      </c>
      <c r="S135" s="3">
        <f t="shared" si="21"/>
        <v>0.4747325870634507</v>
      </c>
      <c r="T135" s="3">
        <f t="shared" si="21"/>
        <v>0.7088001003417601</v>
      </c>
      <c r="U135" s="3">
        <f t="shared" si="21"/>
        <v>0.7868901897471258</v>
      </c>
      <c r="V135" s="3">
        <f t="shared" si="21"/>
        <v>0.08168163789994401</v>
      </c>
      <c r="W135" s="3">
        <f t="shared" si="21"/>
        <v>1.748570769574028</v>
      </c>
      <c r="X135" s="3">
        <f t="shared" si="21"/>
        <v>0.6785159089681465</v>
      </c>
      <c r="Y135" s="3">
        <f t="shared" si="21"/>
        <v>0.199594201643583</v>
      </c>
      <c r="Z135" s="3">
        <f t="shared" si="21"/>
        <v>0.5943572082806425</v>
      </c>
      <c r="AA135" s="3">
        <f t="shared" si="21"/>
        <v>0.7854128070777509</v>
      </c>
      <c r="AB135" s="3">
        <f t="shared" si="21"/>
        <v>0.5292537263618436</v>
      </c>
      <c r="AC135" s="3">
        <f t="shared" si="21"/>
        <v>0.02326413895051649</v>
      </c>
      <c r="AD135" s="3">
        <f t="shared" si="21"/>
        <v>1.4973537310988645</v>
      </c>
      <c r="AE135" s="3">
        <f t="shared" si="21"/>
        <v>4.01621789415924</v>
      </c>
      <c r="AF135" s="3">
        <f t="shared" si="21"/>
        <v>0.28032725354956467</v>
      </c>
      <c r="AG135" s="3">
        <f t="shared" si="21"/>
        <v>0.9252633408840492</v>
      </c>
      <c r="AH135" s="3">
        <f t="shared" si="21"/>
        <v>-2.0702633988096046</v>
      </c>
      <c r="AI135" s="3">
        <f t="shared" si="21"/>
        <v>0.3441570085095993</v>
      </c>
      <c r="AJ135" s="3">
        <f t="shared" si="21"/>
        <v>1.9771894933526255</v>
      </c>
      <c r="AK135" s="3">
        <f t="shared" si="21"/>
        <v>0.11941046942094952</v>
      </c>
      <c r="AL135" s="3">
        <f t="shared" si="21"/>
        <v>0.3338476976207154</v>
      </c>
      <c r="AM135" s="3">
        <f t="shared" si="21"/>
        <v>1.7022518996400415</v>
      </c>
      <c r="AN135" s="3">
        <f t="shared" si="21"/>
        <v>1.097440803575143</v>
      </c>
      <c r="AO135" s="3">
        <f t="shared" si="21"/>
        <v>0.8120309528516441</v>
      </c>
      <c r="AP135" s="3">
        <f t="shared" si="21"/>
        <v>0.9874784622055186</v>
      </c>
      <c r="AQ135" s="3">
        <f t="shared" si="21"/>
        <v>1.4157903973731636</v>
      </c>
      <c r="AR135" s="3">
        <f t="shared" si="21"/>
        <v>0.41604194778861864</v>
      </c>
      <c r="AS135" s="3">
        <f t="shared" si="21"/>
        <v>1.2347659919573952</v>
      </c>
      <c r="AT135" s="3">
        <f t="shared" si="21"/>
        <v>-1.2795609815686202</v>
      </c>
      <c r="AU135" s="3">
        <f t="shared" si="21"/>
        <v>1.8031902641740567</v>
      </c>
      <c r="AV135" s="3">
        <f t="shared" si="21"/>
        <v>0.10505716842191826</v>
      </c>
      <c r="AW135" s="3">
        <f t="shared" si="21"/>
        <v>1.1891687561576993</v>
      </c>
      <c r="AX135" s="3">
        <f t="shared" si="21"/>
        <v>1.3452712780663338</v>
      </c>
      <c r="AY135" s="3">
        <f t="shared" si="21"/>
        <v>0.15734165212922935</v>
      </c>
      <c r="AZ135" s="3">
        <f t="shared" si="21"/>
        <v>0.8030991129372291</v>
      </c>
      <c r="BA135" s="3">
        <f t="shared" si="21"/>
        <v>0.5521579758804163</v>
      </c>
    </row>
    <row r="136" spans="1:53" ht="12.75">
      <c r="A136" t="s">
        <v>77</v>
      </c>
      <c r="B136" s="3">
        <f t="shared" si="16"/>
        <v>0.19516747873429208</v>
      </c>
      <c r="C136" s="3">
        <f t="shared" si="21"/>
        <v>0.1115553601350428</v>
      </c>
      <c r="D136" s="3">
        <f t="shared" si="21"/>
        <v>0.3272811983068674</v>
      </c>
      <c r="E136" s="3">
        <f t="shared" si="21"/>
        <v>0.25449521838354894</v>
      </c>
      <c r="F136" s="3">
        <f t="shared" si="21"/>
        <v>0.18193077636458652</v>
      </c>
      <c r="G136" s="3">
        <f t="shared" si="21"/>
        <v>0.19274442033342476</v>
      </c>
      <c r="H136" s="3">
        <f t="shared" si="21"/>
        <v>0.2738309244158963</v>
      </c>
      <c r="I136" s="3">
        <f t="shared" si="21"/>
        <v>0.28350255149855796</v>
      </c>
      <c r="J136" s="3">
        <f t="shared" si="21"/>
        <v>0.26158390816289734</v>
      </c>
      <c r="K136" s="3">
        <f t="shared" si="21"/>
        <v>0.1003346716644361</v>
      </c>
      <c r="L136" s="3">
        <f t="shared" si="21"/>
        <v>0.09372673573597745</v>
      </c>
      <c r="M136" s="3">
        <f t="shared" si="21"/>
        <v>0.24532380460804232</v>
      </c>
      <c r="N136" s="3">
        <f t="shared" si="21"/>
        <v>0.8094140271166408</v>
      </c>
      <c r="O136" s="3">
        <f t="shared" si="21"/>
        <v>0.20714302947013297</v>
      </c>
      <c r="P136" s="3">
        <f t="shared" si="21"/>
        <v>0.1739706914828103</v>
      </c>
      <c r="Q136" s="3">
        <f t="shared" si="21"/>
        <v>0.20070689926654217</v>
      </c>
      <c r="R136" s="3">
        <f t="shared" si="21"/>
        <v>0.16719464921367536</v>
      </c>
      <c r="S136" s="3">
        <f t="shared" si="21"/>
        <v>0.21720293474527474</v>
      </c>
      <c r="T136" s="3">
        <f t="shared" si="21"/>
        <v>0.13956992922786876</v>
      </c>
      <c r="U136" s="3">
        <f t="shared" si="21"/>
        <v>0.13196009212321894</v>
      </c>
      <c r="V136" s="3">
        <f t="shared" si="21"/>
        <v>0.07457356438694372</v>
      </c>
      <c r="W136" s="3">
        <f t="shared" si="21"/>
        <v>0.28349654233486454</v>
      </c>
      <c r="X136" s="3">
        <f t="shared" si="21"/>
        <v>0.19893791873525668</v>
      </c>
      <c r="Y136" s="3">
        <f t="shared" si="21"/>
        <v>0.11284834798078686</v>
      </c>
      <c r="Z136" s="3">
        <f t="shared" si="21"/>
        <v>0.16167270142666623</v>
      </c>
      <c r="AA136" s="3">
        <f t="shared" si="21"/>
        <v>0.11190268487459987</v>
      </c>
      <c r="AB136" s="3">
        <f t="shared" si="21"/>
        <v>0.12650607970086789</v>
      </c>
      <c r="AC136" s="3">
        <f t="shared" si="21"/>
        <v>0.15507375581783517</v>
      </c>
      <c r="AD136" s="3">
        <f t="shared" si="21"/>
        <v>0.2412601465099819</v>
      </c>
      <c r="AE136" s="3">
        <f t="shared" si="21"/>
        <v>0.37723874979177396</v>
      </c>
      <c r="AF136" s="3">
        <f t="shared" si="21"/>
        <v>0.12488049776156931</v>
      </c>
      <c r="AG136" s="3">
        <f t="shared" si="21"/>
        <v>0.24796151550802803</v>
      </c>
      <c r="AH136" s="3">
        <f t="shared" si="21"/>
        <v>0.06265070813736484</v>
      </c>
      <c r="AI136" s="3">
        <f t="shared" si="21"/>
        <v>0.1600081641306974</v>
      </c>
      <c r="AJ136" s="3">
        <f t="shared" si="21"/>
        <v>0.23956805138018306</v>
      </c>
      <c r="AK136" s="3">
        <f t="shared" si="21"/>
        <v>0.10725082121415368</v>
      </c>
      <c r="AL136" s="3">
        <f t="shared" si="21"/>
        <v>0.12223914311058817</v>
      </c>
      <c r="AM136" s="3">
        <f t="shared" si="21"/>
        <v>0.3236096273136236</v>
      </c>
      <c r="AN136" s="3">
        <f t="shared" si="21"/>
        <v>0.26813119390476525</v>
      </c>
      <c r="AO136" s="3">
        <f t="shared" si="21"/>
        <v>0.22919913400714428</v>
      </c>
      <c r="AP136" s="3">
        <f t="shared" si="21"/>
        <v>0.36509522724930843</v>
      </c>
      <c r="AQ136" s="3">
        <f t="shared" si="21"/>
        <v>0.1742744245649728</v>
      </c>
      <c r="AR136" s="3">
        <f t="shared" si="21"/>
        <v>0.1465260830953277</v>
      </c>
      <c r="AS136" s="3">
        <f t="shared" si="21"/>
        <v>0.16855228653093057</v>
      </c>
      <c r="AT136" s="3">
        <f t="shared" si="21"/>
        <v>0.06714117585157608</v>
      </c>
      <c r="AU136" s="3">
        <f t="shared" si="21"/>
        <v>0.2485787344067264</v>
      </c>
      <c r="AV136" s="3">
        <f t="shared" si="21"/>
        <v>0.06718227525159536</v>
      </c>
      <c r="AW136" s="3">
        <f t="shared" si="21"/>
        <v>0.23620030930797598</v>
      </c>
      <c r="AX136" s="3">
        <f t="shared" si="21"/>
        <v>0.33732487096267083</v>
      </c>
      <c r="AY136" s="3">
        <f t="shared" si="21"/>
        <v>0.07156653856569373</v>
      </c>
      <c r="AZ136" s="3">
        <f t="shared" si="21"/>
        <v>0.1590016030926037</v>
      </c>
      <c r="BA136" s="3">
        <f t="shared" si="21"/>
        <v>0.1689782783146936</v>
      </c>
    </row>
    <row r="137" spans="1:53" ht="12.75">
      <c r="A137" s="4" t="s">
        <v>135</v>
      </c>
      <c r="B137" s="3">
        <f t="shared" si="16"/>
        <v>-3.8037429271339676</v>
      </c>
      <c r="C137" s="3">
        <f t="shared" si="21"/>
        <v>-2.177945324282703</v>
      </c>
      <c r="D137" s="3">
        <f t="shared" si="21"/>
        <v>-1.4026569878521968</v>
      </c>
      <c r="E137" s="3">
        <f t="shared" si="21"/>
        <v>-4.396104258631453</v>
      </c>
      <c r="F137" s="3">
        <f t="shared" si="21"/>
        <v>-3.1312243329985847</v>
      </c>
      <c r="G137" s="3">
        <f t="shared" si="21"/>
        <v>-5.239926402611204</v>
      </c>
      <c r="H137" s="3">
        <f t="shared" si="21"/>
        <v>-3.5511574286841068</v>
      </c>
      <c r="I137" s="3">
        <f t="shared" si="21"/>
        <v>-3.998551242350999</v>
      </c>
      <c r="J137" s="3">
        <f t="shared" si="21"/>
        <v>-3.397239008312013</v>
      </c>
      <c r="K137" s="3">
        <f t="shared" si="21"/>
        <v>-1.2405993407455185</v>
      </c>
      <c r="L137" s="3">
        <f t="shared" si="21"/>
        <v>-5.680031945765151</v>
      </c>
      <c r="M137" s="3">
        <f t="shared" si="21"/>
        <v>-3.495704901558341</v>
      </c>
      <c r="N137" s="3">
        <f t="shared" si="21"/>
        <v>-1.6448187030231338</v>
      </c>
      <c r="O137" s="3">
        <f t="shared" si="21"/>
        <v>-3.3623038793946876</v>
      </c>
      <c r="P137" s="3">
        <f t="shared" si="21"/>
        <v>-3.4809839609621207</v>
      </c>
      <c r="Q137" s="3">
        <f t="shared" si="21"/>
        <v>-2.4821992176137115</v>
      </c>
      <c r="R137" s="3">
        <f t="shared" si="21"/>
        <v>-2.156286758460965</v>
      </c>
      <c r="S137" s="3">
        <f t="shared" si="21"/>
        <v>-3.5139505752044045</v>
      </c>
      <c r="T137" s="3">
        <f t="shared" si="21"/>
        <v>-1.5781945531588804</v>
      </c>
      <c r="U137" s="3">
        <f t="shared" si="21"/>
        <v>-1.836812471815179</v>
      </c>
      <c r="V137" s="3">
        <f t="shared" si="21"/>
        <v>-0.540717359108271</v>
      </c>
      <c r="W137" s="3">
        <f t="shared" si="21"/>
        <v>-3.8483607796353283</v>
      </c>
      <c r="X137" s="3">
        <f t="shared" si="21"/>
        <v>-2.833375746336344</v>
      </c>
      <c r="Y137" s="3">
        <f t="shared" si="21"/>
        <v>-1.1561223316809333</v>
      </c>
      <c r="Z137" s="3">
        <f t="shared" si="21"/>
        <v>-1.8037778734897074</v>
      </c>
      <c r="AA137" s="3">
        <f t="shared" si="21"/>
        <v>-1.3549738978315418</v>
      </c>
      <c r="AB137" s="3">
        <f t="shared" si="21"/>
        <v>-1.4281871131372412</v>
      </c>
      <c r="AC137" s="3">
        <f t="shared" si="21"/>
        <v>-0.882947332032586</v>
      </c>
      <c r="AD137" s="3">
        <f t="shared" si="21"/>
        <v>-3.648287125098932</v>
      </c>
      <c r="AE137" s="3">
        <f t="shared" si="21"/>
        <v>-6.81597743314515</v>
      </c>
      <c r="AF137" s="3">
        <f t="shared" si="21"/>
        <v>-1.1300888701086649</v>
      </c>
      <c r="AG137" s="3">
        <f t="shared" si="21"/>
        <v>-4.411173368010324</v>
      </c>
      <c r="AH137" s="3">
        <f t="shared" si="21"/>
        <v>-4.223920495059666</v>
      </c>
      <c r="AI137" s="3">
        <f t="shared" si="21"/>
        <v>-2.5216368117188637</v>
      </c>
      <c r="AJ137" s="3">
        <f t="shared" si="21"/>
        <v>-3.6829583594290227</v>
      </c>
      <c r="AK137" s="3">
        <f t="shared" si="21"/>
        <v>-0.7898620511132464</v>
      </c>
      <c r="AL137" s="3">
        <f t="shared" si="21"/>
        <v>-1.1619140184573098</v>
      </c>
      <c r="AM137" s="3">
        <f t="shared" si="21"/>
        <v>-3.654099154177999</v>
      </c>
      <c r="AN137" s="3">
        <f t="shared" si="21"/>
        <v>-3.700846511804471</v>
      </c>
      <c r="AO137" s="3">
        <f t="shared" si="21"/>
        <v>-2.456642640801803</v>
      </c>
      <c r="AP137" s="3">
        <f t="shared" si="21"/>
        <v>-3.749593046765341</v>
      </c>
      <c r="AQ137" s="3">
        <f t="shared" si="21"/>
        <v>-2.7256424631998613</v>
      </c>
      <c r="AR137" s="3">
        <f t="shared" si="21"/>
        <v>-1.272316711441917</v>
      </c>
      <c r="AS137" s="3">
        <f t="shared" si="21"/>
        <v>-2.3939727983978543</v>
      </c>
      <c r="AT137" s="3">
        <f t="shared" si="21"/>
        <v>-5.63860323453747</v>
      </c>
      <c r="AU137" s="3">
        <f t="shared" si="21"/>
        <v>-3.939389588792821</v>
      </c>
      <c r="AV137" s="3">
        <f t="shared" si="21"/>
        <v>-0.5675018537764203</v>
      </c>
      <c r="AW137" s="3">
        <f t="shared" si="21"/>
        <v>-3.2413054647592645</v>
      </c>
      <c r="AX137" s="3">
        <f t="shared" si="21"/>
        <v>-3.748614399211334</v>
      </c>
      <c r="AY137" s="3">
        <f t="shared" si="21"/>
        <v>-0.5227117842980675</v>
      </c>
      <c r="AZ137" s="3">
        <f t="shared" si="21"/>
        <v>-2.312404665708428</v>
      </c>
      <c r="BA137" s="3">
        <f t="shared" si="21"/>
        <v>-2.498556460860655</v>
      </c>
    </row>
    <row r="138" spans="1:53" ht="12.75">
      <c r="A138" t="s">
        <v>70</v>
      </c>
      <c r="B138" s="3">
        <f t="shared" si="16"/>
        <v>-4.100915301040715</v>
      </c>
      <c r="C138" s="3">
        <f t="shared" si="21"/>
        <v>-2.56364506641944</v>
      </c>
      <c r="D138" s="3">
        <f t="shared" si="21"/>
        <v>-2.932813752434228</v>
      </c>
      <c r="E138" s="3">
        <f t="shared" si="21"/>
        <v>-4.700900994116438</v>
      </c>
      <c r="F138" s="3">
        <f t="shared" si="21"/>
        <v>-3.567399967748628</v>
      </c>
      <c r="G138" s="3">
        <f t="shared" si="21"/>
        <v>-5.173890452435117</v>
      </c>
      <c r="H138" s="3">
        <f t="shared" si="21"/>
        <v>-3.8656982417401338</v>
      </c>
      <c r="I138" s="3">
        <f t="shared" si="21"/>
        <v>-4.1102248524115765</v>
      </c>
      <c r="J138" s="3">
        <f t="shared" si="21"/>
        <v>-4.1289767547761045</v>
      </c>
      <c r="K138" s="3">
        <f t="shared" si="21"/>
        <v>-1.6675439117730235</v>
      </c>
      <c r="L138" s="3">
        <f t="shared" si="21"/>
        <v>-5.745275506038666</v>
      </c>
      <c r="M138" s="3">
        <f t="shared" si="21"/>
        <v>-3.9973282412989732</v>
      </c>
      <c r="N138" s="3">
        <f t="shared" si="21"/>
        <v>-2.9997350343811604</v>
      </c>
      <c r="O138" s="3">
        <f t="shared" si="21"/>
        <v>-3.659793393025467</v>
      </c>
      <c r="P138" s="3">
        <f t="shared" si="21"/>
        <v>-3.674742954959541</v>
      </c>
      <c r="Q138" s="3">
        <f t="shared" si="21"/>
        <v>-3.009609799099451</v>
      </c>
      <c r="R138" s="3">
        <f t="shared" si="21"/>
        <v>-2.65387150618038</v>
      </c>
      <c r="S138" s="3">
        <f t="shared" si="21"/>
        <v>-4.207186576061034</v>
      </c>
      <c r="T138" s="3">
        <f t="shared" si="21"/>
        <v>-2.1216711407995916</v>
      </c>
      <c r="U138" s="3">
        <f t="shared" si="21"/>
        <v>-2.232550577566613</v>
      </c>
      <c r="V138" s="3">
        <f t="shared" si="21"/>
        <v>-1.0506163092390466</v>
      </c>
      <c r="W138" s="3">
        <f t="shared" si="21"/>
        <v>-4.461897707851662</v>
      </c>
      <c r="X138" s="3">
        <f t="shared" si="21"/>
        <v>-2.961770388549482</v>
      </c>
      <c r="Y138" s="3">
        <f t="shared" si="21"/>
        <v>-1.4375016977171953</v>
      </c>
      <c r="Z138" s="3">
        <f t="shared" si="21"/>
        <v>-2.319658163216104</v>
      </c>
      <c r="AA138" s="3">
        <f t="shared" si="21"/>
        <v>-1.6886907082045468</v>
      </c>
      <c r="AB138" s="3">
        <f t="shared" si="21"/>
        <v>-1.9153743721804801</v>
      </c>
      <c r="AC138" s="3">
        <f t="shared" si="21"/>
        <v>-1.5086679898587647</v>
      </c>
      <c r="AD138" s="3">
        <f t="shared" si="21"/>
        <v>-4.170642472757947</v>
      </c>
      <c r="AE138" s="3">
        <f t="shared" si="21"/>
        <v>-7.282497154639685</v>
      </c>
      <c r="AF138" s="3">
        <f t="shared" si="21"/>
        <v>-1.5601213550648367</v>
      </c>
      <c r="AG138" s="3">
        <f t="shared" si="21"/>
        <v>-4.356082847590372</v>
      </c>
      <c r="AH138" s="3">
        <f t="shared" si="21"/>
        <v>-4.254857854663541</v>
      </c>
      <c r="AI138" s="3">
        <f t="shared" si="21"/>
        <v>-2.2748066266265567</v>
      </c>
      <c r="AJ138" s="3">
        <f t="shared" si="21"/>
        <v>-4.322986875074818</v>
      </c>
      <c r="AK138" s="3">
        <f t="shared" si="21"/>
        <v>-1.2929230679329038</v>
      </c>
      <c r="AL138" s="3">
        <f t="shared" si="21"/>
        <v>-1.7099819910062024</v>
      </c>
      <c r="AM138" s="3">
        <f t="shared" si="21"/>
        <v>-4.709809942275925</v>
      </c>
      <c r="AN138" s="3">
        <f t="shared" si="21"/>
        <v>-4.149797139503889</v>
      </c>
      <c r="AO138" s="3">
        <f t="shared" si="21"/>
        <v>-2.941732808015857</v>
      </c>
      <c r="AP138" s="3">
        <f t="shared" si="21"/>
        <v>-3.9945797668588625</v>
      </c>
      <c r="AQ138" s="3">
        <f t="shared" si="21"/>
        <v>-3.2837966163480985</v>
      </c>
      <c r="AR138" s="3">
        <f t="shared" si="21"/>
        <v>-1.903096335701406</v>
      </c>
      <c r="AS138" s="3">
        <f t="shared" si="21"/>
        <v>-2.849647962024136</v>
      </c>
      <c r="AT138" s="3">
        <f t="shared" si="21"/>
        <v>-5.80369547747496</v>
      </c>
      <c r="AU138" s="3">
        <f t="shared" si="21"/>
        <v>-4.309759785588923</v>
      </c>
      <c r="AV138" s="3">
        <f t="shared" si="21"/>
        <v>-1.0139864520692328</v>
      </c>
      <c r="AW138" s="3">
        <f t="shared" si="21"/>
        <v>-3.901059243303095</v>
      </c>
      <c r="AX138" s="3">
        <f t="shared" si="21"/>
        <v>-4.442206771716329</v>
      </c>
      <c r="AY138" s="3">
        <f t="shared" si="21"/>
        <v>-1.04284586296923</v>
      </c>
      <c r="AZ138" s="3">
        <f t="shared" si="21"/>
        <v>-2.7405279595945444</v>
      </c>
      <c r="BA138" s="3">
        <f t="shared" si="21"/>
        <v>-2.7237271368439053</v>
      </c>
    </row>
    <row r="139" spans="1:53" ht="12.75">
      <c r="A139" t="s">
        <v>71</v>
      </c>
      <c r="B139" s="3">
        <f t="shared" si="16"/>
        <v>-5.384567837685118</v>
      </c>
      <c r="C139" s="3">
        <f t="shared" si="21"/>
        <v>-3.2475284146188272</v>
      </c>
      <c r="D139" s="3">
        <f t="shared" si="21"/>
        <v>-3.4884042135593205</v>
      </c>
      <c r="E139" s="3">
        <f t="shared" si="21"/>
        <v>-6.001228298610073</v>
      </c>
      <c r="F139" s="3">
        <f t="shared" si="21"/>
        <v>-4.018636814694673</v>
      </c>
      <c r="G139" s="3">
        <f t="shared" si="21"/>
        <v>-6.549500558942398</v>
      </c>
      <c r="H139" s="3">
        <f t="shared" si="21"/>
        <v>-4.456669779881224</v>
      </c>
      <c r="I139" s="3">
        <f t="shared" si="21"/>
        <v>-6.244154709827441</v>
      </c>
      <c r="J139" s="3">
        <f t="shared" si="21"/>
        <v>-7.137847605516839</v>
      </c>
      <c r="K139" s="3">
        <f t="shared" si="21"/>
        <v>6.985250363723946</v>
      </c>
      <c r="L139" s="3">
        <f t="shared" si="21"/>
        <v>-7.54432937114435</v>
      </c>
      <c r="M139" s="3">
        <f t="shared" si="21"/>
        <v>-6.763402474051908</v>
      </c>
      <c r="N139" s="3">
        <f t="shared" si="21"/>
        <v>-0.1302550102751816</v>
      </c>
      <c r="O139" s="3">
        <f t="shared" si="21"/>
        <v>-4.080871956647073</v>
      </c>
      <c r="P139" s="3">
        <f t="shared" si="21"/>
        <v>-4.172847193135077</v>
      </c>
      <c r="Q139" s="3">
        <f t="shared" si="21"/>
        <v>-4.30487641955844</v>
      </c>
      <c r="R139" s="3">
        <f aca="true" t="shared" si="22" ref="C139:BA144">R110-R81</f>
        <v>-3.9520345807911497</v>
      </c>
      <c r="S139" s="3">
        <f t="shared" si="22"/>
        <v>-4.9180895977640375</v>
      </c>
      <c r="T139" s="3">
        <f t="shared" si="22"/>
        <v>-2.950160062883654</v>
      </c>
      <c r="U139" s="3">
        <f t="shared" si="22"/>
        <v>-2.2008553159264324</v>
      </c>
      <c r="V139" s="3">
        <f t="shared" si="22"/>
        <v>-2.0753029579479687</v>
      </c>
      <c r="W139" s="3">
        <f t="shared" si="22"/>
        <v>-7.354492137921547</v>
      </c>
      <c r="X139" s="3">
        <f t="shared" si="22"/>
        <v>-5.74418916250643</v>
      </c>
      <c r="Y139" s="3">
        <f t="shared" si="22"/>
        <v>-1.9598368573803668</v>
      </c>
      <c r="Z139" s="3">
        <f t="shared" si="22"/>
        <v>-5.108269391232682</v>
      </c>
      <c r="AA139" s="3">
        <f t="shared" si="22"/>
        <v>-2.699919591889511</v>
      </c>
      <c r="AB139" s="3">
        <f t="shared" si="22"/>
        <v>-2.7633875458879373</v>
      </c>
      <c r="AC139" s="3">
        <f t="shared" si="22"/>
        <v>-1.747654491712808</v>
      </c>
      <c r="AD139" s="3">
        <f t="shared" si="22"/>
        <v>-5.214899449868298</v>
      </c>
      <c r="AE139" s="3">
        <f t="shared" si="22"/>
        <v>-11.066778236536777</v>
      </c>
      <c r="AF139" s="3">
        <f t="shared" si="22"/>
        <v>-2.805514600535588</v>
      </c>
      <c r="AG139" s="3">
        <f t="shared" si="22"/>
        <v>-6.729809988125197</v>
      </c>
      <c r="AH139" s="3">
        <f t="shared" si="22"/>
        <v>-4.228617559961307</v>
      </c>
      <c r="AI139" s="3">
        <f t="shared" si="22"/>
        <v>-3.641534652065161</v>
      </c>
      <c r="AJ139" s="3">
        <f t="shared" si="22"/>
        <v>-4.8850383981313</v>
      </c>
      <c r="AK139" s="3">
        <f t="shared" si="22"/>
        <v>-2.8282349203553565</v>
      </c>
      <c r="AL139" s="3">
        <f t="shared" si="22"/>
        <v>-2.8856017109705476</v>
      </c>
      <c r="AM139" s="3">
        <f t="shared" si="22"/>
        <v>-5.431485912805613</v>
      </c>
      <c r="AN139" s="3">
        <f t="shared" si="22"/>
        <v>-5.0621880453900445</v>
      </c>
      <c r="AO139" s="3">
        <f t="shared" si="22"/>
        <v>-4.581303412996931</v>
      </c>
      <c r="AP139" s="3">
        <f t="shared" si="22"/>
        <v>-5.531861024917362</v>
      </c>
      <c r="AQ139" s="3">
        <f t="shared" si="22"/>
        <v>-2.054548418055262</v>
      </c>
      <c r="AR139" s="3">
        <f t="shared" si="22"/>
        <v>-3.356016293010825</v>
      </c>
      <c r="AS139" s="3">
        <f t="shared" si="22"/>
        <v>-3.551045663140343</v>
      </c>
      <c r="AT139" s="3">
        <f t="shared" si="22"/>
        <v>-7.107899979730476</v>
      </c>
      <c r="AU139" s="3">
        <f t="shared" si="22"/>
        <v>-4.887955379337242</v>
      </c>
      <c r="AV139" s="3">
        <f t="shared" si="22"/>
        <v>-1.833351005911851</v>
      </c>
      <c r="AW139" s="3">
        <f t="shared" si="22"/>
        <v>-5.32850191643162</v>
      </c>
      <c r="AX139" s="3">
        <f t="shared" si="22"/>
        <v>-6.411923930210037</v>
      </c>
      <c r="AY139" s="3">
        <f t="shared" si="22"/>
        <v>-1.3994076128846018</v>
      </c>
      <c r="AZ139" s="3">
        <f t="shared" si="22"/>
        <v>-3.9637475456388387</v>
      </c>
      <c r="BA139" s="3">
        <f t="shared" si="22"/>
        <v>-3.0147327583139543</v>
      </c>
    </row>
    <row r="140" spans="1:53" ht="12.75">
      <c r="A140" t="s">
        <v>72</v>
      </c>
      <c r="B140" s="3">
        <f t="shared" si="16"/>
        <v>0.1431501722141313</v>
      </c>
      <c r="C140" s="3">
        <f t="shared" si="22"/>
        <v>0.17442691765945284</v>
      </c>
      <c r="D140" s="3">
        <f t="shared" si="22"/>
        <v>-0.27088660008006515</v>
      </c>
      <c r="E140" s="3">
        <f t="shared" si="22"/>
        <v>0.8181524907174289</v>
      </c>
      <c r="F140" s="3">
        <f t="shared" si="22"/>
        <v>-0.2505663946816643</v>
      </c>
      <c r="G140" s="3">
        <f t="shared" si="22"/>
        <v>-0.6334944326795906</v>
      </c>
      <c r="H140" s="3">
        <f t="shared" si="22"/>
        <v>0.07000105399365175</v>
      </c>
      <c r="I140" s="3">
        <f t="shared" si="22"/>
        <v>0.6972672557579305</v>
      </c>
      <c r="J140" s="3">
        <f t="shared" si="22"/>
        <v>1.8586057520325383</v>
      </c>
      <c r="K140" s="3">
        <f t="shared" si="22"/>
        <v>-9.41798671983156</v>
      </c>
      <c r="L140" s="3">
        <f t="shared" si="22"/>
        <v>0.9970903794435824</v>
      </c>
      <c r="M140" s="3">
        <f t="shared" si="22"/>
        <v>1.566942900224518</v>
      </c>
      <c r="N140" s="3">
        <f t="shared" si="22"/>
        <v>-0.256015551656372</v>
      </c>
      <c r="O140" s="3">
        <f t="shared" si="22"/>
        <v>0.18832414605896025</v>
      </c>
      <c r="P140" s="3">
        <f t="shared" si="22"/>
        <v>-0.6601822115470917</v>
      </c>
      <c r="Q140" s="3">
        <f t="shared" si="22"/>
        <v>0.665517485820903</v>
      </c>
      <c r="R140" s="3">
        <f t="shared" si="22"/>
        <v>0.7770080141831555</v>
      </c>
      <c r="S140" s="3">
        <f t="shared" si="22"/>
        <v>0.07070804793063612</v>
      </c>
      <c r="T140" s="3">
        <f t="shared" si="22"/>
        <v>0.41054778903165534</v>
      </c>
      <c r="U140" s="3">
        <f t="shared" si="22"/>
        <v>-0.4801860949232939</v>
      </c>
      <c r="V140" s="3">
        <f t="shared" si="22"/>
        <v>0.6356757995840946</v>
      </c>
      <c r="W140" s="3">
        <f t="shared" si="22"/>
        <v>1.3434041399306977</v>
      </c>
      <c r="X140" s="3">
        <f t="shared" si="22"/>
        <v>0.9684431710541359</v>
      </c>
      <c r="Y140" s="3">
        <f t="shared" si="22"/>
        <v>-0.10683948831104395</v>
      </c>
      <c r="Z140" s="3">
        <f t="shared" si="22"/>
        <v>1.6428522510741685</v>
      </c>
      <c r="AA140" s="3">
        <f t="shared" si="22"/>
        <v>0.6975855235714192</v>
      </c>
      <c r="AB140" s="3">
        <f t="shared" si="22"/>
        <v>0.2914702017550006</v>
      </c>
      <c r="AC140" s="3">
        <f t="shared" si="22"/>
        <v>0.09743380805349783</v>
      </c>
      <c r="AD140" s="3">
        <f t="shared" si="22"/>
        <v>0.48623514729937556</v>
      </c>
      <c r="AE140" s="3">
        <f t="shared" si="22"/>
        <v>1.1230941049584064</v>
      </c>
      <c r="AF140" s="3">
        <f t="shared" si="22"/>
        <v>0.358957705326153</v>
      </c>
      <c r="AG140" s="3">
        <f t="shared" si="22"/>
        <v>-0.2269609440773177</v>
      </c>
      <c r="AH140" s="3">
        <f t="shared" si="22"/>
        <v>0.03697362061308285</v>
      </c>
      <c r="AI140" s="3">
        <f t="shared" si="22"/>
        <v>-0.4556503735653301</v>
      </c>
      <c r="AJ140" s="3">
        <f t="shared" si="22"/>
        <v>-0.22678965416064045</v>
      </c>
      <c r="AK140" s="3">
        <f t="shared" si="22"/>
        <v>0.5621569727993067</v>
      </c>
      <c r="AL140" s="3">
        <f t="shared" si="22"/>
        <v>0.6727131735166569</v>
      </c>
      <c r="AM140" s="3">
        <f t="shared" si="22"/>
        <v>-0.22367910816737702</v>
      </c>
      <c r="AN140" s="3">
        <f t="shared" si="22"/>
        <v>0.13766155877782493</v>
      </c>
      <c r="AO140" s="3">
        <f t="shared" si="22"/>
        <v>0.656586482412397</v>
      </c>
      <c r="AP140" s="3">
        <f t="shared" si="22"/>
        <v>0.8995269281375857</v>
      </c>
      <c r="AQ140" s="3">
        <f t="shared" si="22"/>
        <v>-1.700485601232245</v>
      </c>
      <c r="AR140" s="3">
        <f t="shared" si="22"/>
        <v>0.618698124966336</v>
      </c>
      <c r="AS140" s="3">
        <f t="shared" si="22"/>
        <v>0.22102977809012714</v>
      </c>
      <c r="AT140" s="3">
        <f t="shared" si="22"/>
        <v>0.14209294491419477</v>
      </c>
      <c r="AU140" s="3">
        <f t="shared" si="22"/>
        <v>0.21632656475471557</v>
      </c>
      <c r="AV140" s="3">
        <f t="shared" si="22"/>
        <v>0.46997892886290477</v>
      </c>
      <c r="AW140" s="3">
        <f t="shared" si="22"/>
        <v>-0.4005832361012125</v>
      </c>
      <c r="AX140" s="3">
        <f t="shared" si="22"/>
        <v>0.28194426015633933</v>
      </c>
      <c r="AY140" s="3">
        <f t="shared" si="22"/>
        <v>0.21014252190056215</v>
      </c>
      <c r="AZ140" s="3">
        <f t="shared" si="22"/>
        <v>0.5724449746992475</v>
      </c>
      <c r="BA140" s="3">
        <f t="shared" si="22"/>
        <v>0.06234091191656177</v>
      </c>
    </row>
    <row r="141" spans="1:53" ht="12.75">
      <c r="A141" t="s">
        <v>73</v>
      </c>
      <c r="B141" s="3">
        <f t="shared" si="16"/>
        <v>-0.0073379644367466135</v>
      </c>
      <c r="C141" s="3">
        <f t="shared" si="22"/>
        <v>0.055902836828433555</v>
      </c>
      <c r="D141" s="3">
        <f t="shared" si="22"/>
        <v>-0.9534074693063577</v>
      </c>
      <c r="E141" s="3">
        <f t="shared" si="22"/>
        <v>-0.5212577549856015</v>
      </c>
      <c r="F141" s="3">
        <f t="shared" si="22"/>
        <v>0.0674187280835884</v>
      </c>
      <c r="G141" s="3">
        <f t="shared" si="22"/>
        <v>-0.09289412318540374</v>
      </c>
      <c r="H141" s="3">
        <f t="shared" si="22"/>
        <v>-0.05255002044301782</v>
      </c>
      <c r="I141" s="3">
        <f t="shared" si="22"/>
        <v>-0.020749961358821678</v>
      </c>
      <c r="J141" s="3">
        <f t="shared" si="22"/>
        <v>0.01791984168096894</v>
      </c>
      <c r="K141" s="3">
        <f t="shared" si="22"/>
        <v>-0.0030018802656449906</v>
      </c>
      <c r="L141" s="3">
        <f t="shared" si="22"/>
        <v>-0.013637339496262724</v>
      </c>
      <c r="M141" s="3">
        <f t="shared" si="22"/>
        <v>0.0038063288709477283</v>
      </c>
      <c r="N141" s="3">
        <f t="shared" si="22"/>
        <v>-0.002040908109879336</v>
      </c>
      <c r="O141" s="3">
        <f t="shared" si="22"/>
        <v>-0.10027292249793507</v>
      </c>
      <c r="P141" s="3">
        <f t="shared" si="22"/>
        <v>0.00010239963459732215</v>
      </c>
      <c r="Q141" s="3">
        <f t="shared" si="22"/>
        <v>-0.006086957843295743</v>
      </c>
      <c r="R141" s="3">
        <f t="shared" si="22"/>
        <v>0.009838131596513477</v>
      </c>
      <c r="S141" s="3">
        <f t="shared" si="22"/>
        <v>-0.02160822311865762</v>
      </c>
      <c r="T141" s="3">
        <f t="shared" si="22"/>
        <v>0.002729578394225912</v>
      </c>
      <c r="U141" s="3">
        <f t="shared" si="22"/>
        <v>0.07974884053093934</v>
      </c>
      <c r="V141" s="3">
        <f t="shared" si="22"/>
        <v>0.07598292858492106</v>
      </c>
      <c r="W141" s="3">
        <f t="shared" si="22"/>
        <v>-0.012055676621980982</v>
      </c>
      <c r="X141" s="3">
        <f t="shared" si="22"/>
        <v>-0.012801851122438757</v>
      </c>
      <c r="Y141" s="3">
        <f t="shared" si="22"/>
        <v>0.01556695484639481</v>
      </c>
      <c r="Z141" s="3">
        <f t="shared" si="22"/>
        <v>-0.012300024161786993</v>
      </c>
      <c r="AA141" s="3">
        <f t="shared" si="22"/>
        <v>0.07202212992005297</v>
      </c>
      <c r="AB141" s="3">
        <f t="shared" si="22"/>
        <v>-0.014688484598526674</v>
      </c>
      <c r="AC141" s="3">
        <f t="shared" si="22"/>
        <v>0.021664160152084833</v>
      </c>
      <c r="AD141" s="3">
        <f t="shared" si="22"/>
        <v>0.02364563339567749</v>
      </c>
      <c r="AE141" s="3">
        <f t="shared" si="22"/>
        <v>-0.1992573396746805</v>
      </c>
      <c r="AF141" s="3">
        <f t="shared" si="22"/>
        <v>-0.013760389403577211</v>
      </c>
      <c r="AG141" s="3">
        <f t="shared" si="22"/>
        <v>0.004325286042442283</v>
      </c>
      <c r="AH141" s="3">
        <f t="shared" si="22"/>
        <v>-0.3596773308512411</v>
      </c>
      <c r="AI141" s="3">
        <f t="shared" si="22"/>
        <v>0.0015369706336180178</v>
      </c>
      <c r="AJ141" s="3">
        <f t="shared" si="22"/>
        <v>-0.04305636030089066</v>
      </c>
      <c r="AK141" s="3">
        <f t="shared" si="22"/>
        <v>0.49566059119712325</v>
      </c>
      <c r="AL141" s="3">
        <f t="shared" si="22"/>
        <v>-0.012430790493901472</v>
      </c>
      <c r="AM141" s="3">
        <f t="shared" si="22"/>
        <v>0.51665256453908</v>
      </c>
      <c r="AN141" s="3">
        <f t="shared" si="22"/>
        <v>-0.05818544103267054</v>
      </c>
      <c r="AO141" s="3">
        <f t="shared" si="22"/>
        <v>0.011759134495149981</v>
      </c>
      <c r="AP141" s="3">
        <f t="shared" si="22"/>
        <v>-0.01690555139694938</v>
      </c>
      <c r="AQ141" s="3">
        <f t="shared" si="22"/>
        <v>0.0410238152532687</v>
      </c>
      <c r="AR141" s="3">
        <f t="shared" si="22"/>
        <v>0.4536979643796304</v>
      </c>
      <c r="AS141" s="3">
        <f t="shared" si="22"/>
        <v>0.013969118070438408</v>
      </c>
      <c r="AT141" s="3">
        <f t="shared" si="22"/>
        <v>-0.00975213109418821</v>
      </c>
      <c r="AU141" s="3">
        <f t="shared" si="22"/>
        <v>-0.21413707122390502</v>
      </c>
      <c r="AV141" s="3">
        <f t="shared" si="22"/>
        <v>-0.05858518162665638</v>
      </c>
      <c r="AW141" s="3">
        <f t="shared" si="22"/>
        <v>-0.004256051804948147</v>
      </c>
      <c r="AX141" s="3">
        <f t="shared" si="22"/>
        <v>-0.1292636927097608</v>
      </c>
      <c r="AY141" s="3">
        <f t="shared" si="22"/>
        <v>-0.0026083428628889127</v>
      </c>
      <c r="AZ141" s="3">
        <f t="shared" si="22"/>
        <v>0.03305755444607239</v>
      </c>
      <c r="BA141" s="3">
        <f t="shared" si="22"/>
        <v>0.017363509184693093</v>
      </c>
    </row>
    <row r="142" spans="1:53" ht="12.75">
      <c r="A142" t="s">
        <v>74</v>
      </c>
      <c r="B142" s="3">
        <f t="shared" si="16"/>
        <v>1.0879777907338988</v>
      </c>
      <c r="C142" s="3">
        <f t="shared" si="22"/>
        <v>0.4106936478499803</v>
      </c>
      <c r="D142" s="3">
        <f t="shared" si="22"/>
        <v>1.3278385121514695</v>
      </c>
      <c r="E142" s="3">
        <f t="shared" si="22"/>
        <v>0.926711777467526</v>
      </c>
      <c r="F142" s="3">
        <f t="shared" si="22"/>
        <v>0.4784254344007741</v>
      </c>
      <c r="G142" s="3">
        <f t="shared" si="22"/>
        <v>2.0450102105803385</v>
      </c>
      <c r="H142" s="3">
        <f t="shared" si="22"/>
        <v>0.5269435970773761</v>
      </c>
      <c r="I142" s="3">
        <f t="shared" si="22"/>
        <v>1.3567237558407763</v>
      </c>
      <c r="J142" s="3">
        <f t="shared" si="22"/>
        <v>1.0966743682096354</v>
      </c>
      <c r="K142" s="3">
        <f t="shared" si="22"/>
        <v>0.830806832233276</v>
      </c>
      <c r="L142" s="3">
        <f t="shared" si="22"/>
        <v>0.730620583656931</v>
      </c>
      <c r="M142" s="3">
        <f t="shared" si="22"/>
        <v>1.1223318101174167</v>
      </c>
      <c r="N142" s="3">
        <f t="shared" si="22"/>
        <v>-3.0530962981089473</v>
      </c>
      <c r="O142" s="3">
        <f t="shared" si="22"/>
        <v>0.2823652534110612</v>
      </c>
      <c r="P142" s="3">
        <f t="shared" si="22"/>
        <v>1.1438405824856175</v>
      </c>
      <c r="Q142" s="3">
        <f t="shared" si="22"/>
        <v>0.6037314397592278</v>
      </c>
      <c r="R142" s="3">
        <f t="shared" si="22"/>
        <v>0.4845532673077084</v>
      </c>
      <c r="S142" s="3">
        <f t="shared" si="22"/>
        <v>0.6249118102590234</v>
      </c>
      <c r="T142" s="3">
        <f t="shared" si="22"/>
        <v>0.38732874269592044</v>
      </c>
      <c r="U142" s="3">
        <f t="shared" si="22"/>
        <v>0.31520013454106843</v>
      </c>
      <c r="V142" s="3">
        <f t="shared" si="22"/>
        <v>0.30490062571356336</v>
      </c>
      <c r="W142" s="3">
        <f t="shared" si="22"/>
        <v>1.5253078643679618</v>
      </c>
      <c r="X142" s="3">
        <f t="shared" si="22"/>
        <v>1.577744566365507</v>
      </c>
      <c r="Y142" s="3">
        <f t="shared" si="22"/>
        <v>0.6287736621113793</v>
      </c>
      <c r="Z142" s="3">
        <f t="shared" si="22"/>
        <v>1.1479741352536736</v>
      </c>
      <c r="AA142" s="3">
        <f t="shared" si="22"/>
        <v>0.2135592506986712</v>
      </c>
      <c r="AB142" s="3">
        <f t="shared" si="22"/>
        <v>0.5323950699282107</v>
      </c>
      <c r="AC142" s="3">
        <f t="shared" si="22"/>
        <v>0.1139350438324569</v>
      </c>
      <c r="AD142" s="3">
        <f t="shared" si="22"/>
        <v>0.48097687953296764</v>
      </c>
      <c r="AE142" s="3">
        <f t="shared" si="22"/>
        <v>2.640857311795986</v>
      </c>
      <c r="AF142" s="3">
        <f t="shared" si="22"/>
        <v>0.8664252215340349</v>
      </c>
      <c r="AG142" s="3">
        <f t="shared" si="22"/>
        <v>2.51836428572326</v>
      </c>
      <c r="AH142" s="3">
        <f t="shared" si="22"/>
        <v>0.2737929061835358</v>
      </c>
      <c r="AI142" s="3">
        <f t="shared" si="22"/>
        <v>1.7976072878017648</v>
      </c>
      <c r="AJ142" s="3">
        <f t="shared" si="22"/>
        <v>0.7698328444659608</v>
      </c>
      <c r="AK142" s="3">
        <f t="shared" si="22"/>
        <v>0.4615353522955009</v>
      </c>
      <c r="AL142" s="3">
        <f t="shared" si="22"/>
        <v>0.49380994773382825</v>
      </c>
      <c r="AM142" s="3">
        <f t="shared" si="22"/>
        <v>0.3720920307308675</v>
      </c>
      <c r="AN142" s="3">
        <f t="shared" si="22"/>
        <v>0.707092158224671</v>
      </c>
      <c r="AO142" s="3">
        <f t="shared" si="22"/>
        <v>0.9486643331026663</v>
      </c>
      <c r="AP142" s="3">
        <f t="shared" si="22"/>
        <v>0.6153635489000662</v>
      </c>
      <c r="AQ142" s="3">
        <f t="shared" si="22"/>
        <v>0.3740549526357785</v>
      </c>
      <c r="AR142" s="3">
        <f t="shared" si="22"/>
        <v>0.35590806892226456</v>
      </c>
      <c r="AS142" s="3">
        <f t="shared" si="22"/>
        <v>0.437433146046721</v>
      </c>
      <c r="AT142" s="3">
        <f t="shared" si="22"/>
        <v>1.1127667206385223</v>
      </c>
      <c r="AU142" s="3">
        <f t="shared" si="22"/>
        <v>0.32645206709244756</v>
      </c>
      <c r="AV142" s="3">
        <f t="shared" si="22"/>
        <v>0.4109765124726863</v>
      </c>
      <c r="AW142" s="3">
        <f t="shared" si="22"/>
        <v>1.7901542207209467</v>
      </c>
      <c r="AX142" s="3">
        <f t="shared" si="22"/>
        <v>1.6541323871793425</v>
      </c>
      <c r="AY142" s="3">
        <f t="shared" si="22"/>
        <v>0.14560166312104406</v>
      </c>
      <c r="AZ142" s="3">
        <f t="shared" si="22"/>
        <v>0.611094299520115</v>
      </c>
      <c r="BA142" s="3">
        <f t="shared" si="22"/>
        <v>0.21846692942930468</v>
      </c>
    </row>
    <row r="143" spans="1:53" ht="12.75">
      <c r="A143" t="s">
        <v>75</v>
      </c>
      <c r="B143" s="3">
        <f t="shared" si="16"/>
        <v>0.030362976427532495</v>
      </c>
      <c r="C143" s="3">
        <f t="shared" si="22"/>
        <v>0.017527923843066374</v>
      </c>
      <c r="D143" s="3">
        <f t="shared" si="22"/>
        <v>0.5090383145392476</v>
      </c>
      <c r="E143" s="3">
        <f t="shared" si="22"/>
        <v>0.06153974297033103</v>
      </c>
      <c r="F143" s="3">
        <f t="shared" si="22"/>
        <v>0.1330446020760047</v>
      </c>
      <c r="G143" s="3">
        <f t="shared" si="22"/>
        <v>0.03887446083507945</v>
      </c>
      <c r="H143" s="3">
        <f t="shared" si="22"/>
        <v>0.023170333930389975</v>
      </c>
      <c r="I143" s="3">
        <f t="shared" si="22"/>
        <v>-0.0013264545535932731</v>
      </c>
      <c r="J143" s="3">
        <f t="shared" si="22"/>
        <v>-0.0033568857714488497</v>
      </c>
      <c r="K143" s="3">
        <f t="shared" si="22"/>
        <v>-0.011825434294191618</v>
      </c>
      <c r="L143" s="3">
        <f t="shared" si="22"/>
        <v>0.008633909572979076</v>
      </c>
      <c r="M143" s="3">
        <f t="shared" si="22"/>
        <v>0.01313933388939311</v>
      </c>
      <c r="N143" s="3">
        <f t="shared" si="22"/>
        <v>0.47530552730319897</v>
      </c>
      <c r="O143" s="3">
        <f t="shared" si="22"/>
        <v>0.04460621553385072</v>
      </c>
      <c r="P143" s="3">
        <f t="shared" si="22"/>
        <v>-0.0018877085304423238</v>
      </c>
      <c r="Q143" s="3">
        <f t="shared" si="22"/>
        <v>0.0027092640423996804</v>
      </c>
      <c r="R143" s="3">
        <f t="shared" si="22"/>
        <v>0.028643290314372613</v>
      </c>
      <c r="S143" s="3">
        <f t="shared" si="22"/>
        <v>0.026402789331424988</v>
      </c>
      <c r="T143" s="3">
        <f t="shared" si="22"/>
        <v>0.016249396422360632</v>
      </c>
      <c r="U143" s="3">
        <f t="shared" si="22"/>
        <v>0.009981429013489855</v>
      </c>
      <c r="V143" s="3">
        <f t="shared" si="22"/>
        <v>-0.0026347887247901956</v>
      </c>
      <c r="W143" s="3">
        <f t="shared" si="22"/>
        <v>0.005658421959950352</v>
      </c>
      <c r="X143" s="3">
        <f t="shared" si="22"/>
        <v>-0.00446490591452928</v>
      </c>
      <c r="Y143" s="3">
        <f t="shared" si="22"/>
        <v>0.0003726184693800712</v>
      </c>
      <c r="Z143" s="3">
        <f t="shared" si="22"/>
        <v>0.0002272813325243303</v>
      </c>
      <c r="AA143" s="3">
        <f t="shared" si="22"/>
        <v>0.011945863563259496</v>
      </c>
      <c r="AB143" s="3">
        <f t="shared" si="22"/>
        <v>0.04370052513794498</v>
      </c>
      <c r="AC143" s="3">
        <f t="shared" si="22"/>
        <v>0.01444419019759112</v>
      </c>
      <c r="AD143" s="3">
        <f t="shared" si="22"/>
        <v>0.015084309417637741</v>
      </c>
      <c r="AE143" s="3">
        <f t="shared" si="22"/>
        <v>0.1835388177448945</v>
      </c>
      <c r="AF143" s="3">
        <f t="shared" si="22"/>
        <v>-0.0017125779579426903</v>
      </c>
      <c r="AG143" s="3">
        <f t="shared" si="22"/>
        <v>-0.003521314201005283</v>
      </c>
      <c r="AH143" s="3">
        <f t="shared" si="22"/>
        <v>0.005975472641734723</v>
      </c>
      <c r="AI143" s="3">
        <f t="shared" si="22"/>
        <v>-0.00010679701293662275</v>
      </c>
      <c r="AJ143" s="3">
        <f t="shared" si="22"/>
        <v>0.01583177366014519</v>
      </c>
      <c r="AK143" s="3">
        <f t="shared" si="22"/>
        <v>0.0091710309082036</v>
      </c>
      <c r="AL143" s="3">
        <f t="shared" si="22"/>
        <v>0.00889586117316259</v>
      </c>
      <c r="AM143" s="3">
        <f t="shared" si="22"/>
        <v>0.04515711096040911</v>
      </c>
      <c r="AN143" s="3">
        <f t="shared" si="22"/>
        <v>0.11519408527897762</v>
      </c>
      <c r="AO143" s="3">
        <f t="shared" si="22"/>
        <v>-0.0005378511511922833</v>
      </c>
      <c r="AP143" s="3">
        <f t="shared" si="22"/>
        <v>-0.0015482819177913693</v>
      </c>
      <c r="AQ143" s="3">
        <f t="shared" si="22"/>
        <v>0.01402795090495236</v>
      </c>
      <c r="AR143" s="3">
        <f t="shared" si="22"/>
        <v>0.009430970236573563</v>
      </c>
      <c r="AS143" s="3">
        <f t="shared" si="22"/>
        <v>0.011787345474428841</v>
      </c>
      <c r="AT143" s="3">
        <f t="shared" si="22"/>
        <v>0.019677240414644435</v>
      </c>
      <c r="AU143" s="3">
        <f t="shared" si="22"/>
        <v>0.2020464542866185</v>
      </c>
      <c r="AV143" s="3">
        <f t="shared" si="22"/>
        <v>0.002663441438385851</v>
      </c>
      <c r="AW143" s="3">
        <f t="shared" si="22"/>
        <v>0.015504275054912905</v>
      </c>
      <c r="AX143" s="3">
        <f t="shared" si="22"/>
        <v>0.19026849448592187</v>
      </c>
      <c r="AY143" s="3">
        <f t="shared" si="22"/>
        <v>0.0023598825452346116</v>
      </c>
      <c r="AZ143" s="3">
        <f t="shared" si="22"/>
        <v>0.002424236018560094</v>
      </c>
      <c r="BA143" s="3">
        <f t="shared" si="22"/>
        <v>0.011294365886690007</v>
      </c>
    </row>
    <row r="144" spans="1:53" ht="12.75">
      <c r="A144" t="s">
        <v>76</v>
      </c>
      <c r="B144" s="3">
        <f t="shared" si="16"/>
        <v>0.029499561705582433</v>
      </c>
      <c r="C144" s="3">
        <f t="shared" si="22"/>
        <v>0.02533202201845193</v>
      </c>
      <c r="D144" s="3">
        <f t="shared" si="22"/>
        <v>-0.05699229617919627</v>
      </c>
      <c r="E144" s="3">
        <f t="shared" si="22"/>
        <v>0.015181048323952395</v>
      </c>
      <c r="F144" s="3">
        <f t="shared" si="22"/>
        <v>0.022914477067339803</v>
      </c>
      <c r="G144" s="3">
        <f t="shared" si="22"/>
        <v>0.01811399095685856</v>
      </c>
      <c r="H144" s="3">
        <f t="shared" si="22"/>
        <v>0.023406573582675422</v>
      </c>
      <c r="I144" s="3">
        <f t="shared" si="22"/>
        <v>0.1020152617295716</v>
      </c>
      <c r="J144" s="3">
        <f t="shared" si="22"/>
        <v>0.039027774589034975</v>
      </c>
      <c r="K144" s="3">
        <f t="shared" si="22"/>
        <v>-0.050787073338842526</v>
      </c>
      <c r="L144" s="3">
        <f t="shared" si="22"/>
        <v>0.07634633192844242</v>
      </c>
      <c r="M144" s="3">
        <f t="shared" si="22"/>
        <v>0.05985385965065804</v>
      </c>
      <c r="N144" s="3">
        <f t="shared" si="22"/>
        <v>-0.033632793533976885</v>
      </c>
      <c r="O144" s="3">
        <f t="shared" si="22"/>
        <v>0.006055871115678915</v>
      </c>
      <c r="P144" s="3">
        <f t="shared" si="22"/>
        <v>0.016231176132856337</v>
      </c>
      <c r="Q144" s="3">
        <f t="shared" si="22"/>
        <v>0.02939538867974993</v>
      </c>
      <c r="R144" s="3">
        <f aca="true" t="shared" si="23" ref="C144:BA145">R115-R86</f>
        <v>-0.0018796287909626647</v>
      </c>
      <c r="S144" s="3">
        <f t="shared" si="23"/>
        <v>0.010488597300558344</v>
      </c>
      <c r="T144" s="3">
        <f t="shared" si="23"/>
        <v>0.011633415539911277</v>
      </c>
      <c r="U144" s="3">
        <f t="shared" si="23"/>
        <v>0.043560429197619946</v>
      </c>
      <c r="V144" s="3">
        <f t="shared" si="23"/>
        <v>0.010762083551123763</v>
      </c>
      <c r="W144" s="3">
        <f t="shared" si="23"/>
        <v>0.030279680433265926</v>
      </c>
      <c r="X144" s="3">
        <f t="shared" si="23"/>
        <v>0.25349779357427615</v>
      </c>
      <c r="Y144" s="3">
        <f t="shared" si="23"/>
        <v>-0.015538587452936278</v>
      </c>
      <c r="Z144" s="3">
        <f t="shared" si="23"/>
        <v>0.00985758451800596</v>
      </c>
      <c r="AA144" s="3">
        <f t="shared" si="23"/>
        <v>0.01611611593154952</v>
      </c>
      <c r="AB144" s="3">
        <f t="shared" si="23"/>
        <v>-0.004864138515178987</v>
      </c>
      <c r="AC144" s="3">
        <f t="shared" si="23"/>
        <v>-0.008490700381574422</v>
      </c>
      <c r="AD144" s="3">
        <f t="shared" si="23"/>
        <v>0.03831500746468795</v>
      </c>
      <c r="AE144" s="3">
        <f t="shared" si="23"/>
        <v>0.03604818707249158</v>
      </c>
      <c r="AF144" s="3">
        <f t="shared" si="23"/>
        <v>0.035483285972097586</v>
      </c>
      <c r="AG144" s="3">
        <f t="shared" si="23"/>
        <v>0.08151982704745661</v>
      </c>
      <c r="AH144" s="3">
        <f t="shared" si="23"/>
        <v>0.01669503671065259</v>
      </c>
      <c r="AI144" s="3">
        <f t="shared" si="23"/>
        <v>0.023340937581472876</v>
      </c>
      <c r="AJ144" s="3">
        <f t="shared" si="23"/>
        <v>0.046232919391903354</v>
      </c>
      <c r="AK144" s="3">
        <f t="shared" si="23"/>
        <v>0.00678790522231601</v>
      </c>
      <c r="AL144" s="3">
        <f t="shared" si="23"/>
        <v>0.012631528034603975</v>
      </c>
      <c r="AM144" s="3">
        <f t="shared" si="23"/>
        <v>0.011453372466701736</v>
      </c>
      <c r="AN144" s="3">
        <f t="shared" si="23"/>
        <v>0.010628544637333731</v>
      </c>
      <c r="AO144" s="3">
        <f t="shared" si="23"/>
        <v>0.02309850612203676</v>
      </c>
      <c r="AP144" s="3">
        <f t="shared" si="23"/>
        <v>0.040844614335584284</v>
      </c>
      <c r="AQ144" s="3">
        <f t="shared" si="23"/>
        <v>0.042130684145404815</v>
      </c>
      <c r="AR144" s="3">
        <f t="shared" si="23"/>
        <v>0.015184828804621714</v>
      </c>
      <c r="AS144" s="3">
        <f t="shared" si="23"/>
        <v>0.017178313434494163</v>
      </c>
      <c r="AT144" s="3">
        <f t="shared" si="23"/>
        <v>0.03941972738233637</v>
      </c>
      <c r="AU144" s="3">
        <f t="shared" si="23"/>
        <v>0.04750757883844377</v>
      </c>
      <c r="AV144" s="3">
        <f t="shared" si="23"/>
        <v>-0.00566914730472845</v>
      </c>
      <c r="AW144" s="3">
        <f t="shared" si="23"/>
        <v>0.026623465258805268</v>
      </c>
      <c r="AX144" s="3">
        <f t="shared" si="23"/>
        <v>-0.02736429061814505</v>
      </c>
      <c r="AY144" s="3">
        <f t="shared" si="23"/>
        <v>0.0010660252114065155</v>
      </c>
      <c r="AZ144" s="3">
        <f t="shared" si="23"/>
        <v>0.004198521360290822</v>
      </c>
      <c r="BA144" s="3">
        <f t="shared" si="23"/>
        <v>-0.018460094947194527</v>
      </c>
    </row>
    <row r="145" spans="1:53" ht="12.75">
      <c r="A145" t="s">
        <v>77</v>
      </c>
      <c r="B145" s="3">
        <f t="shared" si="16"/>
        <v>0.2971723739067498</v>
      </c>
      <c r="C145" s="3">
        <f t="shared" si="23"/>
        <v>0.3856997421367515</v>
      </c>
      <c r="D145" s="3">
        <f t="shared" si="23"/>
        <v>1.5301567645820358</v>
      </c>
      <c r="E145" s="3">
        <f t="shared" si="23"/>
        <v>0.3047967354849803</v>
      </c>
      <c r="F145" s="3">
        <f t="shared" si="23"/>
        <v>0.43617563475003873</v>
      </c>
      <c r="G145" s="3">
        <f t="shared" si="23"/>
        <v>-0.06603595017609454</v>
      </c>
      <c r="H145" s="3">
        <f t="shared" si="23"/>
        <v>0.31454081305603276</v>
      </c>
      <c r="I145" s="3">
        <f t="shared" si="23"/>
        <v>0.11167361006057774</v>
      </c>
      <c r="J145" s="3">
        <f t="shared" si="23"/>
        <v>0.7317377464640904</v>
      </c>
      <c r="K145" s="3">
        <f t="shared" si="23"/>
        <v>0.42694457102749905</v>
      </c>
      <c r="L145" s="3">
        <f t="shared" si="23"/>
        <v>0.06524356027351175</v>
      </c>
      <c r="M145" s="3">
        <f t="shared" si="23"/>
        <v>0.5016233397406196</v>
      </c>
      <c r="N145" s="3">
        <f t="shared" si="23"/>
        <v>1.354916331358023</v>
      </c>
      <c r="O145" s="3">
        <f t="shared" si="23"/>
        <v>0.2974895136307705</v>
      </c>
      <c r="P145" s="3">
        <f t="shared" si="23"/>
        <v>0.19375899399742869</v>
      </c>
      <c r="Q145" s="3">
        <f t="shared" si="23"/>
        <v>0.5274105814857433</v>
      </c>
      <c r="R145" s="3">
        <f t="shared" si="23"/>
        <v>0.49758474771940076</v>
      </c>
      <c r="S145" s="3">
        <f t="shared" si="23"/>
        <v>0.6932360008566283</v>
      </c>
      <c r="T145" s="3">
        <f t="shared" si="23"/>
        <v>0.5434765876407094</v>
      </c>
      <c r="U145" s="3">
        <f t="shared" si="23"/>
        <v>0.3957381057514261</v>
      </c>
      <c r="V145" s="3">
        <f t="shared" si="23"/>
        <v>0.5098989501307787</v>
      </c>
      <c r="W145" s="3">
        <f t="shared" si="23"/>
        <v>0.6135369282163312</v>
      </c>
      <c r="X145" s="3">
        <f t="shared" si="23"/>
        <v>0.12839464221313768</v>
      </c>
      <c r="Y145" s="3">
        <f t="shared" si="23"/>
        <v>0.28137936603627667</v>
      </c>
      <c r="Z145" s="3">
        <f t="shared" si="23"/>
        <v>0.5158802897264003</v>
      </c>
      <c r="AA145" s="3">
        <f t="shared" si="23"/>
        <v>0.33371681037301293</v>
      </c>
      <c r="AB145" s="3">
        <f t="shared" si="23"/>
        <v>0.4871872590432462</v>
      </c>
      <c r="AC145" s="3">
        <f t="shared" si="23"/>
        <v>0.6257206578261616</v>
      </c>
      <c r="AD145" s="3">
        <f t="shared" si="23"/>
        <v>0.5223553476590201</v>
      </c>
      <c r="AE145" s="3">
        <f t="shared" si="23"/>
        <v>0.46651972149453913</v>
      </c>
      <c r="AF145" s="3">
        <f t="shared" si="23"/>
        <v>0.4300324849561594</v>
      </c>
      <c r="AG145" s="3">
        <f t="shared" si="23"/>
        <v>-0.05509052041995255</v>
      </c>
      <c r="AH145" s="3">
        <f t="shared" si="23"/>
        <v>0.03093735960387911</v>
      </c>
      <c r="AI145" s="3">
        <f t="shared" si="23"/>
        <v>-0.24683018509229893</v>
      </c>
      <c r="AJ145" s="3">
        <f t="shared" si="23"/>
        <v>0.6400285156457879</v>
      </c>
      <c r="AK145" s="3">
        <f t="shared" si="23"/>
        <v>0.5030610168196565</v>
      </c>
      <c r="AL145" s="3">
        <f t="shared" si="23"/>
        <v>0.5480679725488877</v>
      </c>
      <c r="AM145" s="3">
        <f t="shared" si="23"/>
        <v>1.055710788097926</v>
      </c>
      <c r="AN145" s="3">
        <f t="shared" si="23"/>
        <v>0.4489506276994182</v>
      </c>
      <c r="AO145" s="3">
        <f t="shared" si="23"/>
        <v>0.4850901672140654</v>
      </c>
      <c r="AP145" s="3">
        <f t="shared" si="23"/>
        <v>0.24498672009352163</v>
      </c>
      <c r="AQ145" s="3">
        <f t="shared" si="23"/>
        <v>0.5581541531482395</v>
      </c>
      <c r="AR145" s="3">
        <f t="shared" si="23"/>
        <v>0.6307796242595018</v>
      </c>
      <c r="AS145" s="3">
        <f t="shared" si="23"/>
        <v>0.4556751636262817</v>
      </c>
      <c r="AT145" s="3">
        <f t="shared" si="23"/>
        <v>0.16509224293751257</v>
      </c>
      <c r="AU145" s="3">
        <f t="shared" si="23"/>
        <v>0.37037019679611505</v>
      </c>
      <c r="AV145" s="3">
        <f t="shared" si="23"/>
        <v>0.44648459829281695</v>
      </c>
      <c r="AW145" s="3">
        <f t="shared" si="23"/>
        <v>0.6597537785438372</v>
      </c>
      <c r="AX145" s="3">
        <f t="shared" si="23"/>
        <v>0.693592372504988</v>
      </c>
      <c r="AY145" s="3">
        <f t="shared" si="23"/>
        <v>0.5201340786711594</v>
      </c>
      <c r="AZ145" s="3">
        <f t="shared" si="23"/>
        <v>0.42812329388611503</v>
      </c>
      <c r="BA145" s="3">
        <f t="shared" si="23"/>
        <v>0.22517067598325258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6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53" width="10.7109375" style="0" customWidth="1"/>
  </cols>
  <sheetData>
    <row r="1" spans="1:53" s="1" customFormat="1" ht="25.5">
      <c r="A1" s="1" t="s">
        <v>7</v>
      </c>
      <c r="B1" s="16" t="s">
        <v>81</v>
      </c>
      <c r="C1" s="16" t="s">
        <v>11</v>
      </c>
      <c r="D1" s="16" t="s">
        <v>12</v>
      </c>
      <c r="E1" s="16" t="s">
        <v>0</v>
      </c>
      <c r="F1" s="16" t="s">
        <v>13</v>
      </c>
      <c r="G1" s="16" t="s">
        <v>14</v>
      </c>
      <c r="H1" s="16" t="s">
        <v>15</v>
      </c>
      <c r="I1" s="16" t="s">
        <v>16</v>
      </c>
      <c r="J1" s="16" t="s">
        <v>17</v>
      </c>
      <c r="K1" s="16" t="s">
        <v>18</v>
      </c>
      <c r="L1" s="16" t="s">
        <v>19</v>
      </c>
      <c r="M1" s="16" t="s">
        <v>20</v>
      </c>
      <c r="N1" s="16" t="s">
        <v>21</v>
      </c>
      <c r="O1" s="16" t="s">
        <v>22</v>
      </c>
      <c r="P1" s="16" t="s">
        <v>23</v>
      </c>
      <c r="Q1" s="16" t="s">
        <v>24</v>
      </c>
      <c r="R1" s="16" t="s">
        <v>25</v>
      </c>
      <c r="S1" s="16" t="s">
        <v>26</v>
      </c>
      <c r="T1" s="16" t="s">
        <v>27</v>
      </c>
      <c r="U1" s="16" t="s">
        <v>28</v>
      </c>
      <c r="V1" s="16" t="s">
        <v>29</v>
      </c>
      <c r="W1" s="16" t="s">
        <v>30</v>
      </c>
      <c r="X1" s="16" t="s">
        <v>31</v>
      </c>
      <c r="Y1" s="16" t="s">
        <v>32</v>
      </c>
      <c r="Z1" s="16" t="s">
        <v>33</v>
      </c>
      <c r="AA1" s="16" t="s">
        <v>34</v>
      </c>
      <c r="AB1" s="16" t="s">
        <v>35</v>
      </c>
      <c r="AC1" s="16" t="s">
        <v>36</v>
      </c>
      <c r="AD1" s="16" t="s">
        <v>37</v>
      </c>
      <c r="AE1" s="16" t="s">
        <v>38</v>
      </c>
      <c r="AF1" s="16" t="s">
        <v>39</v>
      </c>
      <c r="AG1" s="16" t="s">
        <v>40</v>
      </c>
      <c r="AH1" s="16" t="s">
        <v>41</v>
      </c>
      <c r="AI1" s="16" t="s">
        <v>42</v>
      </c>
      <c r="AJ1" s="16" t="s">
        <v>43</v>
      </c>
      <c r="AK1" s="16" t="s">
        <v>44</v>
      </c>
      <c r="AL1" s="16" t="s">
        <v>45</v>
      </c>
      <c r="AM1" s="16" t="s">
        <v>46</v>
      </c>
      <c r="AN1" s="16" t="s">
        <v>47</v>
      </c>
      <c r="AO1" s="16" t="s">
        <v>48</v>
      </c>
      <c r="AP1" s="16" t="s">
        <v>49</v>
      </c>
      <c r="AQ1" s="16" t="s">
        <v>50</v>
      </c>
      <c r="AR1" s="16" t="s">
        <v>51</v>
      </c>
      <c r="AS1" s="16" t="s">
        <v>52</v>
      </c>
      <c r="AT1" s="16" t="s">
        <v>53</v>
      </c>
      <c r="AU1" s="16" t="s">
        <v>54</v>
      </c>
      <c r="AV1" s="16" t="s">
        <v>55</v>
      </c>
      <c r="AW1" s="16" t="s">
        <v>56</v>
      </c>
      <c r="AX1" s="16" t="s">
        <v>57</v>
      </c>
      <c r="AY1" s="16" t="s">
        <v>58</v>
      </c>
      <c r="AZ1" s="16" t="s">
        <v>59</v>
      </c>
      <c r="BA1" s="16" t="s">
        <v>60</v>
      </c>
    </row>
    <row r="2" spans="1:2" ht="12.75">
      <c r="A2" s="8">
        <v>1990</v>
      </c>
      <c r="B2" s="8"/>
    </row>
    <row r="3" spans="1:53" ht="12.75">
      <c r="A3" s="5" t="s">
        <v>61</v>
      </c>
      <c r="B3" s="6">
        <v>248709873</v>
      </c>
      <c r="C3" s="2">
        <v>4040587</v>
      </c>
      <c r="D3" s="2">
        <v>550043</v>
      </c>
      <c r="E3" s="2">
        <v>3665228</v>
      </c>
      <c r="F3" s="2">
        <v>2350725</v>
      </c>
      <c r="G3" s="2">
        <v>29760021</v>
      </c>
      <c r="H3" s="2">
        <v>3294394</v>
      </c>
      <c r="I3" s="2">
        <v>3287116</v>
      </c>
      <c r="J3" s="2">
        <v>666168</v>
      </c>
      <c r="K3" s="2">
        <v>606900</v>
      </c>
      <c r="L3" s="2">
        <v>12937926</v>
      </c>
      <c r="M3" s="2">
        <v>6478216</v>
      </c>
      <c r="N3" s="2">
        <v>1108229</v>
      </c>
      <c r="O3" s="2">
        <v>1006749</v>
      </c>
      <c r="P3" s="2">
        <v>11430602</v>
      </c>
      <c r="Q3" s="2">
        <v>5544159</v>
      </c>
      <c r="R3" s="2">
        <v>2776755</v>
      </c>
      <c r="S3" s="2">
        <v>2477574</v>
      </c>
      <c r="T3" s="2">
        <v>3685296</v>
      </c>
      <c r="U3" s="2">
        <v>4219973</v>
      </c>
      <c r="V3" s="2">
        <v>1227928</v>
      </c>
      <c r="W3" s="2">
        <v>4781468</v>
      </c>
      <c r="X3" s="2">
        <v>6016425</v>
      </c>
      <c r="Y3" s="2">
        <v>9295297</v>
      </c>
      <c r="Z3" s="2">
        <v>4375099</v>
      </c>
      <c r="AA3" s="2">
        <v>2573216</v>
      </c>
      <c r="AB3" s="2">
        <v>5117073</v>
      </c>
      <c r="AC3" s="2">
        <v>799065</v>
      </c>
      <c r="AD3" s="2">
        <v>1578385</v>
      </c>
      <c r="AE3" s="2">
        <v>1201833</v>
      </c>
      <c r="AF3" s="2">
        <v>1109252</v>
      </c>
      <c r="AG3" s="2">
        <v>7730188</v>
      </c>
      <c r="AH3" s="2">
        <v>1515069</v>
      </c>
      <c r="AI3" s="2">
        <v>17990455</v>
      </c>
      <c r="AJ3" s="2">
        <v>6628637</v>
      </c>
      <c r="AK3" s="2">
        <v>638800</v>
      </c>
      <c r="AL3" s="2">
        <v>10847115</v>
      </c>
      <c r="AM3" s="2">
        <v>3145585</v>
      </c>
      <c r="AN3" s="2">
        <v>2842321</v>
      </c>
      <c r="AO3" s="2">
        <v>11881643</v>
      </c>
      <c r="AP3" s="2">
        <v>1003464</v>
      </c>
      <c r="AQ3" s="2">
        <v>3486703</v>
      </c>
      <c r="AR3" s="2">
        <v>696004</v>
      </c>
      <c r="AS3" s="2">
        <v>4877185</v>
      </c>
      <c r="AT3" s="2">
        <v>16986510</v>
      </c>
      <c r="AU3" s="2">
        <v>1722850</v>
      </c>
      <c r="AV3" s="2">
        <v>562758</v>
      </c>
      <c r="AW3" s="2">
        <v>6187358</v>
      </c>
      <c r="AX3" s="2">
        <v>4866692</v>
      </c>
      <c r="AY3" s="2">
        <v>1793477</v>
      </c>
      <c r="AZ3" s="2">
        <v>4891769</v>
      </c>
      <c r="BA3" s="2">
        <v>453588</v>
      </c>
    </row>
    <row r="4" spans="1:53" ht="12.75">
      <c r="A4" s="11" t="s">
        <v>217</v>
      </c>
      <c r="B4" s="12">
        <v>248709873</v>
      </c>
      <c r="C4" s="12">
        <v>4040587</v>
      </c>
      <c r="D4" s="12">
        <v>550043</v>
      </c>
      <c r="E4" s="12">
        <v>3665228</v>
      </c>
      <c r="F4" s="12">
        <v>2350725</v>
      </c>
      <c r="G4" s="12">
        <v>29760021</v>
      </c>
      <c r="H4" s="12">
        <v>3294394</v>
      </c>
      <c r="I4" s="12">
        <v>3287116</v>
      </c>
      <c r="J4" s="12">
        <v>666168</v>
      </c>
      <c r="K4" s="12">
        <v>606900</v>
      </c>
      <c r="L4" s="12">
        <v>12937926</v>
      </c>
      <c r="M4" s="12">
        <v>6478216</v>
      </c>
      <c r="N4" s="12">
        <v>1108229</v>
      </c>
      <c r="O4" s="12">
        <v>1006749</v>
      </c>
      <c r="P4" s="12">
        <v>11430602</v>
      </c>
      <c r="Q4" s="12">
        <v>5544159</v>
      </c>
      <c r="R4" s="12">
        <v>2776755</v>
      </c>
      <c r="S4" s="12">
        <v>2477574</v>
      </c>
      <c r="T4" s="12">
        <v>3685296</v>
      </c>
      <c r="U4" s="12">
        <v>4219973</v>
      </c>
      <c r="V4" s="12">
        <v>1227928</v>
      </c>
      <c r="W4" s="12">
        <v>4781468</v>
      </c>
      <c r="X4" s="12">
        <v>6016425</v>
      </c>
      <c r="Y4" s="12">
        <v>9295297</v>
      </c>
      <c r="Z4" s="12">
        <v>4375099</v>
      </c>
      <c r="AA4" s="12">
        <v>2573216</v>
      </c>
      <c r="AB4" s="12">
        <v>5117073</v>
      </c>
      <c r="AC4" s="12">
        <v>799065</v>
      </c>
      <c r="AD4" s="12">
        <v>1578385</v>
      </c>
      <c r="AE4" s="12">
        <v>1201833</v>
      </c>
      <c r="AF4" s="12">
        <v>1109252</v>
      </c>
      <c r="AG4" s="12">
        <v>7730188</v>
      </c>
      <c r="AH4" s="12">
        <v>1515069</v>
      </c>
      <c r="AI4" s="12">
        <v>17990455</v>
      </c>
      <c r="AJ4" s="12">
        <v>6628637</v>
      </c>
      <c r="AK4" s="12">
        <v>638800</v>
      </c>
      <c r="AL4" s="12">
        <v>10847115</v>
      </c>
      <c r="AM4" s="12">
        <v>3145585</v>
      </c>
      <c r="AN4" s="12">
        <v>2842321</v>
      </c>
      <c r="AO4" s="12">
        <v>11881643</v>
      </c>
      <c r="AP4" s="12">
        <v>1003464</v>
      </c>
      <c r="AQ4" s="12">
        <v>3486703</v>
      </c>
      <c r="AR4" s="12">
        <v>696004</v>
      </c>
      <c r="AS4" s="12">
        <v>4877185</v>
      </c>
      <c r="AT4" s="12">
        <v>16986510</v>
      </c>
      <c r="AU4" s="12">
        <v>1722850</v>
      </c>
      <c r="AV4" s="12">
        <v>562758</v>
      </c>
      <c r="AW4" s="12">
        <v>6187358</v>
      </c>
      <c r="AX4" s="12">
        <v>4866692</v>
      </c>
      <c r="AY4" s="12">
        <v>1793477</v>
      </c>
      <c r="AZ4" s="12">
        <v>4891769</v>
      </c>
      <c r="BA4" s="12">
        <v>453588</v>
      </c>
    </row>
    <row r="5" spans="1:53" ht="12.75">
      <c r="A5" t="s">
        <v>211</v>
      </c>
      <c r="B5" s="12">
        <v>199686070</v>
      </c>
      <c r="C5" s="12">
        <v>2975797</v>
      </c>
      <c r="D5" s="12">
        <v>415492</v>
      </c>
      <c r="E5" s="12">
        <v>2963186</v>
      </c>
      <c r="F5" s="12">
        <v>1944744</v>
      </c>
      <c r="G5" s="12">
        <v>20524327</v>
      </c>
      <c r="H5" s="12">
        <v>2905474</v>
      </c>
      <c r="I5" s="12">
        <v>2859353</v>
      </c>
      <c r="J5" s="12">
        <v>535094</v>
      </c>
      <c r="K5" s="12">
        <v>179667</v>
      </c>
      <c r="L5" s="12">
        <v>10749285</v>
      </c>
      <c r="M5" s="12">
        <v>4600148</v>
      </c>
      <c r="N5" s="12">
        <v>369616</v>
      </c>
      <c r="O5" s="12">
        <v>950451</v>
      </c>
      <c r="P5" s="12">
        <v>8952978</v>
      </c>
      <c r="Q5" s="12">
        <v>5020700</v>
      </c>
      <c r="R5" s="12">
        <v>2683090</v>
      </c>
      <c r="S5" s="12">
        <v>2231986</v>
      </c>
      <c r="T5" s="12">
        <v>3391832</v>
      </c>
      <c r="U5" s="12">
        <v>2839138</v>
      </c>
      <c r="V5" s="12">
        <v>1208360</v>
      </c>
      <c r="W5" s="12">
        <v>3393964</v>
      </c>
      <c r="X5" s="12">
        <v>5405374</v>
      </c>
      <c r="Y5" s="12">
        <v>7756086</v>
      </c>
      <c r="Z5" s="12">
        <v>4130395</v>
      </c>
      <c r="AA5" s="12">
        <v>1633461</v>
      </c>
      <c r="AB5" s="12">
        <v>4486228</v>
      </c>
      <c r="AC5" s="12">
        <v>741111</v>
      </c>
      <c r="AD5" s="12">
        <v>1480558</v>
      </c>
      <c r="AE5" s="12">
        <v>1012695</v>
      </c>
      <c r="AF5" s="12">
        <v>1087433</v>
      </c>
      <c r="AG5" s="12">
        <v>6130465</v>
      </c>
      <c r="AH5" s="12">
        <v>1146028</v>
      </c>
      <c r="AI5" s="12">
        <v>13385255</v>
      </c>
      <c r="AJ5" s="12">
        <v>5008491</v>
      </c>
      <c r="AK5" s="12">
        <v>604142</v>
      </c>
      <c r="AL5" s="12">
        <v>9521756</v>
      </c>
      <c r="AM5" s="12">
        <v>2583512</v>
      </c>
      <c r="AN5" s="12">
        <v>2636787</v>
      </c>
      <c r="AO5" s="12">
        <v>10520201</v>
      </c>
      <c r="AP5" s="12">
        <v>917375</v>
      </c>
      <c r="AQ5" s="12">
        <v>2406974</v>
      </c>
      <c r="AR5" s="12">
        <v>637515</v>
      </c>
      <c r="AS5" s="12">
        <v>4048068</v>
      </c>
      <c r="AT5" s="12">
        <v>12774762</v>
      </c>
      <c r="AU5" s="12">
        <v>1615845</v>
      </c>
      <c r="AV5" s="12">
        <v>555088</v>
      </c>
      <c r="AW5" s="12">
        <v>4791739</v>
      </c>
      <c r="AX5" s="12">
        <v>4308937</v>
      </c>
      <c r="AY5" s="12">
        <v>1725523</v>
      </c>
      <c r="AZ5" s="12">
        <v>4512523</v>
      </c>
      <c r="BA5" s="12">
        <v>427061</v>
      </c>
    </row>
    <row r="6" spans="1:53" ht="12.75">
      <c r="A6" t="s">
        <v>212</v>
      </c>
      <c r="B6" s="12">
        <v>29986060</v>
      </c>
      <c r="C6" s="12">
        <v>1020705</v>
      </c>
      <c r="D6" s="12">
        <v>22451</v>
      </c>
      <c r="E6" s="12">
        <v>110524</v>
      </c>
      <c r="F6" s="12">
        <v>373912</v>
      </c>
      <c r="G6" s="12">
        <v>2208801</v>
      </c>
      <c r="H6" s="12">
        <v>133146</v>
      </c>
      <c r="I6" s="12">
        <v>274269</v>
      </c>
      <c r="J6" s="12">
        <v>112460</v>
      </c>
      <c r="K6" s="12">
        <v>399604</v>
      </c>
      <c r="L6" s="12">
        <v>1759534</v>
      </c>
      <c r="M6" s="12">
        <v>1746565</v>
      </c>
      <c r="N6" s="12">
        <v>27195</v>
      </c>
      <c r="O6" s="12">
        <v>3370</v>
      </c>
      <c r="P6" s="12">
        <v>1694273</v>
      </c>
      <c r="Q6" s="12">
        <v>432092</v>
      </c>
      <c r="R6" s="12">
        <v>48090</v>
      </c>
      <c r="S6" s="12">
        <v>143076</v>
      </c>
      <c r="T6" s="12">
        <v>262907</v>
      </c>
      <c r="U6" s="12">
        <v>1299281</v>
      </c>
      <c r="V6" s="12">
        <v>5138</v>
      </c>
      <c r="W6" s="12">
        <v>1189899</v>
      </c>
      <c r="X6" s="12">
        <v>300130</v>
      </c>
      <c r="Y6" s="12">
        <v>1291706</v>
      </c>
      <c r="Z6" s="12">
        <v>94944</v>
      </c>
      <c r="AA6" s="12">
        <v>915057</v>
      </c>
      <c r="AB6" s="12">
        <v>548208</v>
      </c>
      <c r="AC6" s="12">
        <v>2381</v>
      </c>
      <c r="AD6" s="12">
        <v>57404</v>
      </c>
      <c r="AE6" s="12">
        <v>78771</v>
      </c>
      <c r="AF6" s="12">
        <v>7198</v>
      </c>
      <c r="AG6" s="12">
        <v>1036825</v>
      </c>
      <c r="AH6" s="12">
        <v>30210</v>
      </c>
      <c r="AI6" s="12">
        <v>2859055</v>
      </c>
      <c r="AJ6" s="12">
        <v>1456323</v>
      </c>
      <c r="AK6" s="12">
        <v>3524</v>
      </c>
      <c r="AL6" s="12">
        <v>1154826</v>
      </c>
      <c r="AM6" s="12">
        <v>233801</v>
      </c>
      <c r="AN6" s="12">
        <v>46178</v>
      </c>
      <c r="AO6" s="12">
        <v>1089795</v>
      </c>
      <c r="AP6" s="12">
        <v>38861</v>
      </c>
      <c r="AQ6" s="12">
        <v>1039884</v>
      </c>
      <c r="AR6" s="12">
        <v>3258</v>
      </c>
      <c r="AS6" s="12">
        <v>778035</v>
      </c>
      <c r="AT6" s="12">
        <v>2021632</v>
      </c>
      <c r="AU6" s="12">
        <v>11576</v>
      </c>
      <c r="AV6" s="12">
        <v>1951</v>
      </c>
      <c r="AW6" s="12">
        <v>1162994</v>
      </c>
      <c r="AX6" s="12">
        <v>149801</v>
      </c>
      <c r="AY6" s="12">
        <v>56295</v>
      </c>
      <c r="AZ6" s="12">
        <v>244539</v>
      </c>
      <c r="BA6" s="12">
        <v>3606</v>
      </c>
    </row>
    <row r="7" spans="1:53" ht="12.75">
      <c r="A7" t="s">
        <v>213</v>
      </c>
      <c r="B7" s="12">
        <v>1959234</v>
      </c>
      <c r="C7" s="12">
        <v>16506</v>
      </c>
      <c r="D7" s="12">
        <v>85698</v>
      </c>
      <c r="E7" s="12">
        <v>203527</v>
      </c>
      <c r="F7" s="12">
        <v>12773</v>
      </c>
      <c r="G7" s="12">
        <v>242164</v>
      </c>
      <c r="H7" s="12">
        <v>27776</v>
      </c>
      <c r="I7" s="12">
        <v>6654</v>
      </c>
      <c r="J7" s="12">
        <v>2019</v>
      </c>
      <c r="K7" s="12">
        <v>1466</v>
      </c>
      <c r="L7" s="12">
        <v>36335</v>
      </c>
      <c r="M7" s="12">
        <v>13348</v>
      </c>
      <c r="N7" s="12">
        <v>5099</v>
      </c>
      <c r="O7" s="12">
        <v>13780</v>
      </c>
      <c r="P7" s="12">
        <v>21836</v>
      </c>
      <c r="Q7" s="12">
        <v>12720</v>
      </c>
      <c r="R7" s="12">
        <v>7349</v>
      </c>
      <c r="S7" s="12">
        <v>21965</v>
      </c>
      <c r="T7" s="12">
        <v>5769</v>
      </c>
      <c r="U7" s="12">
        <v>18541</v>
      </c>
      <c r="V7" s="12">
        <v>5998</v>
      </c>
      <c r="W7" s="12">
        <v>12972</v>
      </c>
      <c r="X7" s="12">
        <v>12241</v>
      </c>
      <c r="Y7" s="12">
        <v>55638</v>
      </c>
      <c r="Z7" s="12">
        <v>49909</v>
      </c>
      <c r="AA7" s="12">
        <v>8525</v>
      </c>
      <c r="AB7" s="12">
        <v>19835</v>
      </c>
      <c r="AC7" s="12">
        <v>47679</v>
      </c>
      <c r="AD7" s="12">
        <v>12410</v>
      </c>
      <c r="AE7" s="12">
        <v>19637</v>
      </c>
      <c r="AF7" s="12">
        <v>2134</v>
      </c>
      <c r="AG7" s="12">
        <v>14970</v>
      </c>
      <c r="AH7" s="12">
        <v>134355</v>
      </c>
      <c r="AI7" s="12">
        <v>62651</v>
      </c>
      <c r="AJ7" s="12">
        <v>80155</v>
      </c>
      <c r="AK7" s="12">
        <v>25917</v>
      </c>
      <c r="AL7" s="12">
        <v>20358</v>
      </c>
      <c r="AM7" s="12">
        <v>252420</v>
      </c>
      <c r="AN7" s="12">
        <v>38496</v>
      </c>
      <c r="AO7" s="12">
        <v>14733</v>
      </c>
      <c r="AP7" s="12">
        <v>4071</v>
      </c>
      <c r="AQ7" s="12">
        <v>8246</v>
      </c>
      <c r="AR7" s="12">
        <v>50575</v>
      </c>
      <c r="AS7" s="12">
        <v>10039</v>
      </c>
      <c r="AT7" s="12">
        <v>65877</v>
      </c>
      <c r="AU7" s="12">
        <v>24283</v>
      </c>
      <c r="AV7" s="12">
        <v>1696</v>
      </c>
      <c r="AW7" s="12">
        <v>15282</v>
      </c>
      <c r="AX7" s="12">
        <v>81483</v>
      </c>
      <c r="AY7" s="12">
        <v>2458</v>
      </c>
      <c r="AZ7" s="12">
        <v>39387</v>
      </c>
      <c r="BA7" s="12">
        <v>9479</v>
      </c>
    </row>
    <row r="8" spans="1:53" ht="12.75">
      <c r="A8" t="s">
        <v>214</v>
      </c>
      <c r="B8" s="12">
        <v>7273662</v>
      </c>
      <c r="C8" s="12">
        <v>21797</v>
      </c>
      <c r="D8" s="12">
        <v>19728</v>
      </c>
      <c r="E8" s="12">
        <v>55206</v>
      </c>
      <c r="F8" s="12">
        <v>12530</v>
      </c>
      <c r="G8" s="12">
        <v>2845659</v>
      </c>
      <c r="H8" s="12">
        <v>59862</v>
      </c>
      <c r="I8" s="12">
        <v>50698</v>
      </c>
      <c r="J8" s="12">
        <v>9057</v>
      </c>
      <c r="K8" s="12">
        <v>11214</v>
      </c>
      <c r="L8" s="12">
        <v>154302</v>
      </c>
      <c r="M8" s="12">
        <v>75781</v>
      </c>
      <c r="N8" s="12">
        <v>685236</v>
      </c>
      <c r="O8" s="12">
        <v>9365</v>
      </c>
      <c r="P8" s="12">
        <v>285311</v>
      </c>
      <c r="Q8" s="12">
        <v>37617</v>
      </c>
      <c r="R8" s="12">
        <v>25476</v>
      </c>
      <c r="S8" s="12">
        <v>31750</v>
      </c>
      <c r="T8" s="12">
        <v>17812</v>
      </c>
      <c r="U8" s="12">
        <v>41099</v>
      </c>
      <c r="V8" s="12">
        <v>6683</v>
      </c>
      <c r="W8" s="12">
        <v>139719</v>
      </c>
      <c r="X8" s="12">
        <v>143392</v>
      </c>
      <c r="Y8" s="12">
        <v>104983</v>
      </c>
      <c r="Z8" s="12">
        <v>77886</v>
      </c>
      <c r="AA8" s="12">
        <v>13016</v>
      </c>
      <c r="AB8" s="12">
        <v>41277</v>
      </c>
      <c r="AC8" s="12">
        <v>4259</v>
      </c>
      <c r="AD8" s="12">
        <v>12422</v>
      </c>
      <c r="AE8" s="12">
        <v>38127</v>
      </c>
      <c r="AF8" s="12">
        <v>9343</v>
      </c>
      <c r="AG8" s="12">
        <v>272521</v>
      </c>
      <c r="AH8" s="12">
        <v>14124</v>
      </c>
      <c r="AI8" s="12">
        <v>693760</v>
      </c>
      <c r="AJ8" s="12">
        <v>52166</v>
      </c>
      <c r="AK8" s="12">
        <v>3462</v>
      </c>
      <c r="AL8" s="12">
        <v>91179</v>
      </c>
      <c r="AM8" s="12">
        <v>33563</v>
      </c>
      <c r="AN8" s="12">
        <v>69269</v>
      </c>
      <c r="AO8" s="12">
        <v>137438</v>
      </c>
      <c r="AP8" s="12">
        <v>18325</v>
      </c>
      <c r="AQ8" s="12">
        <v>22382</v>
      </c>
      <c r="AR8" s="12">
        <v>3123</v>
      </c>
      <c r="AS8" s="12">
        <v>31839</v>
      </c>
      <c r="AT8" s="12">
        <v>319459</v>
      </c>
      <c r="AU8" s="12">
        <v>33371</v>
      </c>
      <c r="AV8" s="12">
        <v>3215</v>
      </c>
      <c r="AW8" s="12">
        <v>159053</v>
      </c>
      <c r="AX8" s="12">
        <v>210958</v>
      </c>
      <c r="AY8" s="12">
        <v>7459</v>
      </c>
      <c r="AZ8" s="12">
        <v>53583</v>
      </c>
      <c r="BA8" s="12">
        <v>2806</v>
      </c>
    </row>
    <row r="9" spans="1:53" ht="12.75">
      <c r="A9" t="s">
        <v>215</v>
      </c>
      <c r="B9" s="12">
        <v>9804847</v>
      </c>
      <c r="C9" s="12">
        <v>5782</v>
      </c>
      <c r="D9" s="12">
        <v>6674</v>
      </c>
      <c r="E9" s="12">
        <v>332785</v>
      </c>
      <c r="F9" s="12">
        <v>6766</v>
      </c>
      <c r="G9" s="12">
        <v>3939070</v>
      </c>
      <c r="H9" s="12">
        <v>168136</v>
      </c>
      <c r="I9" s="12">
        <v>96142</v>
      </c>
      <c r="J9" s="12">
        <v>7538</v>
      </c>
      <c r="K9" s="12">
        <v>14949</v>
      </c>
      <c r="L9" s="12">
        <v>238470</v>
      </c>
      <c r="M9" s="12">
        <v>42374</v>
      </c>
      <c r="N9" s="12">
        <v>21083</v>
      </c>
      <c r="O9" s="12">
        <v>29783</v>
      </c>
      <c r="P9" s="12">
        <v>476204</v>
      </c>
      <c r="Q9" s="12">
        <v>41030</v>
      </c>
      <c r="R9" s="12">
        <v>12750</v>
      </c>
      <c r="S9" s="12">
        <v>48797</v>
      </c>
      <c r="T9" s="12">
        <v>6976</v>
      </c>
      <c r="U9" s="12">
        <v>21914</v>
      </c>
      <c r="V9" s="12">
        <v>1749</v>
      </c>
      <c r="W9" s="12">
        <v>44914</v>
      </c>
      <c r="X9" s="12">
        <v>155288</v>
      </c>
      <c r="Y9" s="12">
        <v>86884</v>
      </c>
      <c r="Z9" s="12">
        <v>21965</v>
      </c>
      <c r="AA9" s="12">
        <v>3157</v>
      </c>
      <c r="AB9" s="12">
        <v>21525</v>
      </c>
      <c r="AC9" s="12">
        <v>3635</v>
      </c>
      <c r="AD9" s="12">
        <v>15591</v>
      </c>
      <c r="AE9" s="12">
        <v>52603</v>
      </c>
      <c r="AF9" s="12">
        <v>3144</v>
      </c>
      <c r="AG9" s="12">
        <v>275407</v>
      </c>
      <c r="AH9" s="12">
        <v>190352</v>
      </c>
      <c r="AI9" s="12">
        <v>989734</v>
      </c>
      <c r="AJ9" s="12">
        <v>31502</v>
      </c>
      <c r="AK9" s="12">
        <v>1755</v>
      </c>
      <c r="AL9" s="12">
        <v>58996</v>
      </c>
      <c r="AM9" s="12">
        <v>42289</v>
      </c>
      <c r="AN9" s="12">
        <v>51591</v>
      </c>
      <c r="AO9" s="12">
        <v>119476</v>
      </c>
      <c r="AP9" s="12">
        <v>24832</v>
      </c>
      <c r="AQ9" s="12">
        <v>9217</v>
      </c>
      <c r="AR9" s="12">
        <v>1533</v>
      </c>
      <c r="AS9" s="12">
        <v>9204</v>
      </c>
      <c r="AT9" s="12">
        <v>1804780</v>
      </c>
      <c r="AU9" s="12">
        <v>37775</v>
      </c>
      <c r="AV9" s="12">
        <v>808</v>
      </c>
      <c r="AW9" s="12">
        <v>58290</v>
      </c>
      <c r="AX9" s="12">
        <v>115513</v>
      </c>
      <c r="AY9" s="12">
        <v>1742</v>
      </c>
      <c r="AZ9" s="12">
        <v>41737</v>
      </c>
      <c r="BA9" s="12">
        <v>10636</v>
      </c>
    </row>
    <row r="10" spans="1:53" ht="12.75">
      <c r="A10" s="4" t="s">
        <v>136</v>
      </c>
      <c r="B10" s="2">
        <v>22354059</v>
      </c>
      <c r="C10" s="2">
        <v>24629</v>
      </c>
      <c r="D10" s="2">
        <v>17803</v>
      </c>
      <c r="E10" s="2">
        <v>688338</v>
      </c>
      <c r="F10" s="2">
        <v>19876</v>
      </c>
      <c r="G10" s="2">
        <v>7687938</v>
      </c>
      <c r="H10" s="2">
        <v>424302</v>
      </c>
      <c r="I10" s="2">
        <v>213116</v>
      </c>
      <c r="J10" s="2">
        <v>15820</v>
      </c>
      <c r="K10" s="2">
        <v>32710</v>
      </c>
      <c r="L10" s="2">
        <v>1574143</v>
      </c>
      <c r="M10" s="2">
        <v>108922</v>
      </c>
      <c r="N10" s="2">
        <v>81390</v>
      </c>
      <c r="O10" s="2">
        <v>52927</v>
      </c>
      <c r="P10" s="2">
        <v>904446</v>
      </c>
      <c r="Q10" s="2">
        <v>98788</v>
      </c>
      <c r="R10" s="2">
        <v>32647</v>
      </c>
      <c r="S10" s="2">
        <v>93670</v>
      </c>
      <c r="T10" s="2">
        <v>21984</v>
      </c>
      <c r="U10" s="2">
        <v>93044</v>
      </c>
      <c r="V10" s="2">
        <v>6829</v>
      </c>
      <c r="W10" s="2">
        <v>125102</v>
      </c>
      <c r="X10" s="2">
        <v>287549</v>
      </c>
      <c r="Y10" s="2">
        <v>201596</v>
      </c>
      <c r="Z10" s="2">
        <v>53884</v>
      </c>
      <c r="AA10" s="2">
        <v>15931</v>
      </c>
      <c r="AB10" s="2">
        <v>61702</v>
      </c>
      <c r="AC10" s="2">
        <v>12174</v>
      </c>
      <c r="AD10" s="2">
        <v>36969</v>
      </c>
      <c r="AE10" s="2">
        <v>124419</v>
      </c>
      <c r="AF10" s="2">
        <v>11333</v>
      </c>
      <c r="AG10" s="2">
        <v>739861</v>
      </c>
      <c r="AH10" s="2">
        <v>579224</v>
      </c>
      <c r="AI10" s="2">
        <v>2214026</v>
      </c>
      <c r="AJ10" s="2">
        <v>76726</v>
      </c>
      <c r="AK10" s="2">
        <v>4665</v>
      </c>
      <c r="AL10" s="2">
        <v>139696</v>
      </c>
      <c r="AM10" s="2">
        <v>86160</v>
      </c>
      <c r="AN10" s="2">
        <v>112707</v>
      </c>
      <c r="AO10" s="2">
        <v>232262</v>
      </c>
      <c r="AP10" s="2">
        <v>45752</v>
      </c>
      <c r="AQ10" s="2">
        <v>30551</v>
      </c>
      <c r="AR10" s="2">
        <v>5252</v>
      </c>
      <c r="AS10" s="2">
        <v>32741</v>
      </c>
      <c r="AT10" s="2">
        <v>4339905</v>
      </c>
      <c r="AU10" s="2">
        <v>84597</v>
      </c>
      <c r="AV10" s="2">
        <v>3661</v>
      </c>
      <c r="AW10" s="2">
        <v>160288</v>
      </c>
      <c r="AX10" s="2">
        <v>214570</v>
      </c>
      <c r="AY10" s="2">
        <v>8489</v>
      </c>
      <c r="AZ10" s="2">
        <v>93194</v>
      </c>
      <c r="BA10" s="2">
        <v>25751</v>
      </c>
    </row>
    <row r="11" spans="1:53" ht="12.75">
      <c r="A11" t="s">
        <v>211</v>
      </c>
      <c r="B11" s="2">
        <v>11557774</v>
      </c>
      <c r="C11" s="2">
        <v>15630</v>
      </c>
      <c r="D11" s="2">
        <v>8770</v>
      </c>
      <c r="E11" s="2">
        <v>337001</v>
      </c>
      <c r="F11" s="2">
        <v>11662</v>
      </c>
      <c r="G11" s="2">
        <v>3495201</v>
      </c>
      <c r="H11" s="2">
        <v>246529</v>
      </c>
      <c r="I11" s="2">
        <v>105169</v>
      </c>
      <c r="J11" s="2">
        <v>7002</v>
      </c>
      <c r="K11" s="2">
        <v>13536</v>
      </c>
      <c r="L11" s="2">
        <v>1273959</v>
      </c>
      <c r="M11" s="2">
        <v>56723</v>
      </c>
      <c r="N11" s="2">
        <v>21972</v>
      </c>
      <c r="O11" s="2">
        <v>21790</v>
      </c>
      <c r="P11" s="2">
        <v>402770</v>
      </c>
      <c r="Q11" s="2">
        <v>55458</v>
      </c>
      <c r="R11" s="2">
        <v>19250</v>
      </c>
      <c r="S11" s="2">
        <v>41462</v>
      </c>
      <c r="T11" s="2">
        <v>13810</v>
      </c>
      <c r="U11" s="2">
        <v>63116</v>
      </c>
      <c r="V11" s="2">
        <v>5003</v>
      </c>
      <c r="W11" s="2">
        <v>67855</v>
      </c>
      <c r="X11" s="2">
        <v>125082</v>
      </c>
      <c r="Y11" s="2">
        <v>106135</v>
      </c>
      <c r="Z11" s="2">
        <v>29129</v>
      </c>
      <c r="AA11" s="2">
        <v>9263</v>
      </c>
      <c r="AB11" s="2">
        <v>37763</v>
      </c>
      <c r="AC11" s="2">
        <v>7233</v>
      </c>
      <c r="AD11" s="2">
        <v>20463</v>
      </c>
      <c r="AE11" s="2">
        <v>66338</v>
      </c>
      <c r="AF11" s="2">
        <v>7949</v>
      </c>
      <c r="AG11" s="2">
        <v>411499</v>
      </c>
      <c r="AH11" s="2">
        <v>381864</v>
      </c>
      <c r="AI11" s="2">
        <v>925066</v>
      </c>
      <c r="AJ11" s="2">
        <v>37364</v>
      </c>
      <c r="AK11" s="2">
        <v>2550</v>
      </c>
      <c r="AL11" s="2">
        <v>77134</v>
      </c>
      <c r="AM11" s="2">
        <v>35924</v>
      </c>
      <c r="AN11" s="2">
        <v>57055</v>
      </c>
      <c r="AO11" s="2">
        <v>98143</v>
      </c>
      <c r="AP11" s="2">
        <v>21266</v>
      </c>
      <c r="AQ11" s="2">
        <v>16918</v>
      </c>
      <c r="AR11" s="2">
        <v>2727</v>
      </c>
      <c r="AS11" s="2">
        <v>20437</v>
      </c>
      <c r="AT11" s="2">
        <v>2483082</v>
      </c>
      <c r="AU11" s="2">
        <v>44591</v>
      </c>
      <c r="AV11" s="2">
        <v>2904</v>
      </c>
      <c r="AW11" s="2">
        <v>90089</v>
      </c>
      <c r="AX11" s="2">
        <v>87315</v>
      </c>
      <c r="AY11" s="2">
        <v>6627</v>
      </c>
      <c r="AZ11" s="2">
        <v>47846</v>
      </c>
      <c r="BA11" s="2">
        <v>14350</v>
      </c>
    </row>
    <row r="12" spans="1:53" ht="12.75">
      <c r="A12" t="s">
        <v>212</v>
      </c>
      <c r="B12" s="2">
        <v>769767</v>
      </c>
      <c r="C12" s="2">
        <v>2992</v>
      </c>
      <c r="D12" s="2">
        <v>652</v>
      </c>
      <c r="E12" s="2">
        <v>5715</v>
      </c>
      <c r="F12" s="2">
        <v>1150</v>
      </c>
      <c r="G12" s="2">
        <v>116355</v>
      </c>
      <c r="H12" s="2">
        <v>5089</v>
      </c>
      <c r="I12" s="2">
        <v>13429</v>
      </c>
      <c r="J12" s="2">
        <v>1449</v>
      </c>
      <c r="K12" s="2">
        <v>4391</v>
      </c>
      <c r="L12" s="2">
        <v>58431</v>
      </c>
      <c r="M12" s="2">
        <v>9400</v>
      </c>
      <c r="N12" s="2">
        <v>1279</v>
      </c>
      <c r="O12" s="2">
        <v>159</v>
      </c>
      <c r="P12" s="2">
        <v>20570</v>
      </c>
      <c r="Q12" s="2">
        <v>3480</v>
      </c>
      <c r="R12" s="2">
        <v>597</v>
      </c>
      <c r="S12" s="2">
        <v>2315</v>
      </c>
      <c r="T12" s="2">
        <v>1547</v>
      </c>
      <c r="U12" s="2">
        <v>7811</v>
      </c>
      <c r="V12" s="2">
        <v>201</v>
      </c>
      <c r="W12" s="2">
        <v>12076</v>
      </c>
      <c r="X12" s="2">
        <v>25666</v>
      </c>
      <c r="Y12" s="2">
        <v>8962</v>
      </c>
      <c r="Z12" s="2">
        <v>1904</v>
      </c>
      <c r="AA12" s="2">
        <v>3166</v>
      </c>
      <c r="AB12" s="2">
        <v>2681</v>
      </c>
      <c r="AC12" s="2">
        <v>139</v>
      </c>
      <c r="AD12" s="2">
        <v>693</v>
      </c>
      <c r="AE12" s="2">
        <v>2268</v>
      </c>
      <c r="AF12" s="2">
        <v>449</v>
      </c>
      <c r="AG12" s="2">
        <v>51980</v>
      </c>
      <c r="AH12" s="2">
        <v>2568</v>
      </c>
      <c r="AI12" s="2">
        <v>289929</v>
      </c>
      <c r="AJ12" s="2">
        <v>7181</v>
      </c>
      <c r="AK12" s="2">
        <v>73</v>
      </c>
      <c r="AL12" s="2">
        <v>7386</v>
      </c>
      <c r="AM12" s="2">
        <v>2339</v>
      </c>
      <c r="AN12" s="2">
        <v>1196</v>
      </c>
      <c r="AO12" s="2">
        <v>17336</v>
      </c>
      <c r="AP12" s="2">
        <v>4578</v>
      </c>
      <c r="AQ12" s="2">
        <v>3937</v>
      </c>
      <c r="AR12" s="2">
        <v>82</v>
      </c>
      <c r="AS12" s="2">
        <v>3110</v>
      </c>
      <c r="AT12" s="2">
        <v>45272</v>
      </c>
      <c r="AU12" s="2">
        <v>708</v>
      </c>
      <c r="AV12" s="2">
        <v>83</v>
      </c>
      <c r="AW12" s="2">
        <v>9861</v>
      </c>
      <c r="AX12" s="2">
        <v>3801</v>
      </c>
      <c r="AY12" s="2">
        <v>309</v>
      </c>
      <c r="AZ12" s="2">
        <v>2842</v>
      </c>
      <c r="BA12" s="2">
        <v>180</v>
      </c>
    </row>
    <row r="13" spans="1:53" ht="12.75">
      <c r="A13" t="s">
        <v>213</v>
      </c>
      <c r="B13" s="2">
        <v>165461</v>
      </c>
      <c r="C13" s="2">
        <v>285</v>
      </c>
      <c r="D13" s="2">
        <v>1104</v>
      </c>
      <c r="E13" s="2">
        <v>13436</v>
      </c>
      <c r="F13" s="2">
        <v>380</v>
      </c>
      <c r="G13" s="2">
        <v>58099</v>
      </c>
      <c r="H13" s="2">
        <v>5708</v>
      </c>
      <c r="I13" s="2">
        <v>704</v>
      </c>
      <c r="J13" s="2">
        <v>81</v>
      </c>
      <c r="K13" s="2">
        <v>214</v>
      </c>
      <c r="L13" s="2">
        <v>3425</v>
      </c>
      <c r="M13" s="2">
        <v>727</v>
      </c>
      <c r="N13" s="2">
        <v>1098</v>
      </c>
      <c r="O13" s="2">
        <v>1362</v>
      </c>
      <c r="P13" s="2">
        <v>3623</v>
      </c>
      <c r="Q13" s="2">
        <v>721</v>
      </c>
      <c r="R13" s="2">
        <v>584</v>
      </c>
      <c r="S13" s="2">
        <v>1602</v>
      </c>
      <c r="T13" s="2">
        <v>251</v>
      </c>
      <c r="U13" s="2">
        <v>1002</v>
      </c>
      <c r="V13" s="2">
        <v>100</v>
      </c>
      <c r="W13" s="2">
        <v>829</v>
      </c>
      <c r="X13" s="2">
        <v>1696</v>
      </c>
      <c r="Y13" s="2">
        <v>3067</v>
      </c>
      <c r="Z13" s="2">
        <v>1658</v>
      </c>
      <c r="AA13" s="2">
        <v>209</v>
      </c>
      <c r="AB13" s="2">
        <v>962</v>
      </c>
      <c r="AC13" s="2">
        <v>1204</v>
      </c>
      <c r="AD13" s="2">
        <v>691</v>
      </c>
      <c r="AE13" s="2">
        <v>2157</v>
      </c>
      <c r="AF13" s="2">
        <v>92</v>
      </c>
      <c r="AG13" s="2">
        <v>2480</v>
      </c>
      <c r="AH13" s="2">
        <v>6287</v>
      </c>
      <c r="AI13" s="2">
        <v>12111</v>
      </c>
      <c r="AJ13" s="2">
        <v>1225</v>
      </c>
      <c r="AK13" s="2">
        <v>327</v>
      </c>
      <c r="AL13" s="2">
        <v>1221</v>
      </c>
      <c r="AM13" s="2">
        <v>5789</v>
      </c>
      <c r="AN13" s="2">
        <v>2747</v>
      </c>
      <c r="AO13" s="2">
        <v>1228</v>
      </c>
      <c r="AP13" s="2">
        <v>442</v>
      </c>
      <c r="AQ13" s="2">
        <v>242</v>
      </c>
      <c r="AR13" s="2">
        <v>927</v>
      </c>
      <c r="AS13" s="2">
        <v>354</v>
      </c>
      <c r="AT13" s="2">
        <v>13074</v>
      </c>
      <c r="AU13" s="2">
        <v>1535</v>
      </c>
      <c r="AV13" s="2">
        <v>45</v>
      </c>
      <c r="AW13" s="2">
        <v>935</v>
      </c>
      <c r="AX13" s="2">
        <v>5086</v>
      </c>
      <c r="AY13" s="2">
        <v>95</v>
      </c>
      <c r="AZ13" s="2">
        <v>1618</v>
      </c>
      <c r="BA13" s="2">
        <v>622</v>
      </c>
    </row>
    <row r="14" spans="1:53" ht="12.75">
      <c r="A14" t="s">
        <v>214</v>
      </c>
      <c r="B14" s="2">
        <v>305303</v>
      </c>
      <c r="C14" s="2">
        <v>580</v>
      </c>
      <c r="D14" s="2">
        <v>998</v>
      </c>
      <c r="E14" s="2">
        <v>3676</v>
      </c>
      <c r="F14" s="2">
        <v>386</v>
      </c>
      <c r="G14" s="2">
        <v>135306</v>
      </c>
      <c r="H14" s="2">
        <v>3089</v>
      </c>
      <c r="I14" s="2">
        <v>1584</v>
      </c>
      <c r="J14" s="2">
        <v>203</v>
      </c>
      <c r="K14" s="2">
        <v>480</v>
      </c>
      <c r="L14" s="2">
        <v>8143</v>
      </c>
      <c r="M14" s="2">
        <v>2056</v>
      </c>
      <c r="N14" s="2">
        <v>38832</v>
      </c>
      <c r="O14" s="2">
        <v>312</v>
      </c>
      <c r="P14" s="2">
        <v>9743</v>
      </c>
      <c r="Q14" s="2">
        <v>999</v>
      </c>
      <c r="R14" s="2">
        <v>550</v>
      </c>
      <c r="S14" s="2">
        <v>936</v>
      </c>
      <c r="T14" s="2">
        <v>611</v>
      </c>
      <c r="U14" s="2">
        <v>1797</v>
      </c>
      <c r="V14" s="2">
        <v>178</v>
      </c>
      <c r="W14" s="2">
        <v>3100</v>
      </c>
      <c r="X14" s="2">
        <v>3054</v>
      </c>
      <c r="Y14" s="2">
        <v>2477</v>
      </c>
      <c r="Z14" s="2">
        <v>1657</v>
      </c>
      <c r="AA14" s="2">
        <v>473</v>
      </c>
      <c r="AB14" s="2">
        <v>1190</v>
      </c>
      <c r="AC14" s="2">
        <v>136</v>
      </c>
      <c r="AD14" s="2">
        <v>396</v>
      </c>
      <c r="AE14" s="2">
        <v>2230</v>
      </c>
      <c r="AF14" s="2">
        <v>146</v>
      </c>
      <c r="AG14" s="2">
        <v>8180</v>
      </c>
      <c r="AH14" s="2">
        <v>1537</v>
      </c>
      <c r="AI14" s="2">
        <v>26917</v>
      </c>
      <c r="AJ14" s="2">
        <v>1573</v>
      </c>
      <c r="AK14" s="2">
        <v>117</v>
      </c>
      <c r="AL14" s="2">
        <v>1984</v>
      </c>
      <c r="AM14" s="2">
        <v>1197</v>
      </c>
      <c r="AN14" s="2">
        <v>1847</v>
      </c>
      <c r="AO14" s="2">
        <v>3382</v>
      </c>
      <c r="AP14" s="2">
        <v>741</v>
      </c>
      <c r="AQ14" s="2">
        <v>1078</v>
      </c>
      <c r="AR14" s="2">
        <v>110</v>
      </c>
      <c r="AS14" s="2">
        <v>901</v>
      </c>
      <c r="AT14" s="2">
        <v>15634</v>
      </c>
      <c r="AU14" s="2">
        <v>881</v>
      </c>
      <c r="AV14" s="2">
        <v>56</v>
      </c>
      <c r="AW14" s="2">
        <v>4870</v>
      </c>
      <c r="AX14" s="2">
        <v>7290</v>
      </c>
      <c r="AY14" s="2">
        <v>207</v>
      </c>
      <c r="AZ14" s="2">
        <v>1299</v>
      </c>
      <c r="BA14" s="2">
        <v>184</v>
      </c>
    </row>
    <row r="15" spans="1:53" ht="12.75">
      <c r="A15" t="s">
        <v>215</v>
      </c>
      <c r="B15" s="2">
        <v>9555754</v>
      </c>
      <c r="C15" s="2">
        <v>5142</v>
      </c>
      <c r="D15" s="2">
        <v>6279</v>
      </c>
      <c r="E15" s="2">
        <v>328510</v>
      </c>
      <c r="F15" s="2">
        <v>6298</v>
      </c>
      <c r="G15" s="2">
        <v>3882977</v>
      </c>
      <c r="H15" s="2">
        <v>163887</v>
      </c>
      <c r="I15" s="2">
        <v>92230</v>
      </c>
      <c r="J15" s="2">
        <v>7085</v>
      </c>
      <c r="K15" s="2">
        <v>14089</v>
      </c>
      <c r="L15" s="2">
        <v>230185</v>
      </c>
      <c r="M15" s="2">
        <v>40016</v>
      </c>
      <c r="N15" s="2">
        <v>18209</v>
      </c>
      <c r="O15" s="2">
        <v>29304</v>
      </c>
      <c r="P15" s="2">
        <v>467740</v>
      </c>
      <c r="Q15" s="2">
        <v>38130</v>
      </c>
      <c r="R15" s="2">
        <v>11666</v>
      </c>
      <c r="S15" s="2">
        <v>47355</v>
      </c>
      <c r="T15" s="2">
        <v>5765</v>
      </c>
      <c r="U15" s="2">
        <v>19318</v>
      </c>
      <c r="V15" s="2">
        <v>1347</v>
      </c>
      <c r="W15" s="2">
        <v>41242</v>
      </c>
      <c r="X15" s="2">
        <v>132051</v>
      </c>
      <c r="Y15" s="2">
        <v>80955</v>
      </c>
      <c r="Z15" s="2">
        <v>19536</v>
      </c>
      <c r="AA15" s="2">
        <v>2820</v>
      </c>
      <c r="AB15" s="2">
        <v>19106</v>
      </c>
      <c r="AC15" s="2">
        <v>3462</v>
      </c>
      <c r="AD15" s="2">
        <v>14726</v>
      </c>
      <c r="AE15" s="2">
        <v>51426</v>
      </c>
      <c r="AF15" s="2">
        <v>2697</v>
      </c>
      <c r="AG15" s="2">
        <v>265722</v>
      </c>
      <c r="AH15" s="2">
        <v>186968</v>
      </c>
      <c r="AI15" s="2">
        <v>960003</v>
      </c>
      <c r="AJ15" s="2">
        <v>29383</v>
      </c>
      <c r="AK15" s="2">
        <v>1598</v>
      </c>
      <c r="AL15" s="2">
        <v>51971</v>
      </c>
      <c r="AM15" s="2">
        <v>40911</v>
      </c>
      <c r="AN15" s="2">
        <v>49862</v>
      </c>
      <c r="AO15" s="2">
        <v>112173</v>
      </c>
      <c r="AP15" s="2">
        <v>18725</v>
      </c>
      <c r="AQ15" s="2">
        <v>8376</v>
      </c>
      <c r="AR15" s="2">
        <v>1406</v>
      </c>
      <c r="AS15" s="2">
        <v>7939</v>
      </c>
      <c r="AT15" s="2">
        <v>1782843</v>
      </c>
      <c r="AU15" s="2">
        <v>36882</v>
      </c>
      <c r="AV15" s="2">
        <v>573</v>
      </c>
      <c r="AW15" s="2">
        <v>54533</v>
      </c>
      <c r="AX15" s="2">
        <v>111078</v>
      </c>
      <c r="AY15" s="2">
        <v>1251</v>
      </c>
      <c r="AZ15" s="2">
        <v>39589</v>
      </c>
      <c r="BA15" s="2">
        <v>10415</v>
      </c>
    </row>
    <row r="16" spans="1:53" ht="12.75">
      <c r="A16" s="4" t="s">
        <v>216</v>
      </c>
      <c r="B16" s="2">
        <v>226355814</v>
      </c>
      <c r="C16" s="2">
        <v>4015958</v>
      </c>
      <c r="D16" s="2">
        <v>532240</v>
      </c>
      <c r="E16" s="2">
        <v>2976890</v>
      </c>
      <c r="F16" s="2">
        <v>2330849</v>
      </c>
      <c r="G16" s="2">
        <v>22072083</v>
      </c>
      <c r="H16" s="2">
        <v>2870092</v>
      </c>
      <c r="I16" s="2">
        <v>3074000</v>
      </c>
      <c r="J16" s="2">
        <v>650348</v>
      </c>
      <c r="K16" s="2">
        <v>574190</v>
      </c>
      <c r="L16" s="2">
        <v>11363783</v>
      </c>
      <c r="M16" s="2">
        <v>6369294</v>
      </c>
      <c r="N16" s="2">
        <v>1026839</v>
      </c>
      <c r="O16" s="2">
        <v>953822</v>
      </c>
      <c r="P16" s="2">
        <v>10526156</v>
      </c>
      <c r="Q16" s="2">
        <v>5445371</v>
      </c>
      <c r="R16" s="2">
        <v>2744108</v>
      </c>
      <c r="S16" s="2">
        <v>2383904</v>
      </c>
      <c r="T16" s="2">
        <v>3663312</v>
      </c>
      <c r="U16" s="2">
        <v>4126929</v>
      </c>
      <c r="V16" s="2">
        <v>1221099</v>
      </c>
      <c r="W16" s="2">
        <v>4656366</v>
      </c>
      <c r="X16" s="2">
        <v>5728876</v>
      </c>
      <c r="Y16" s="2">
        <v>9093701</v>
      </c>
      <c r="Z16" s="2">
        <v>4321215</v>
      </c>
      <c r="AA16" s="2">
        <v>2557285</v>
      </c>
      <c r="AB16" s="2">
        <v>5055371</v>
      </c>
      <c r="AC16" s="2">
        <v>786891</v>
      </c>
      <c r="AD16" s="2">
        <v>1541416</v>
      </c>
      <c r="AE16" s="2">
        <v>1077414</v>
      </c>
      <c r="AF16" s="2">
        <v>1097919</v>
      </c>
      <c r="AG16" s="2">
        <v>6990327</v>
      </c>
      <c r="AH16" s="2">
        <v>935845</v>
      </c>
      <c r="AI16" s="2">
        <v>15776429</v>
      </c>
      <c r="AJ16" s="2">
        <v>6551911</v>
      </c>
      <c r="AK16" s="2">
        <v>634135</v>
      </c>
      <c r="AL16" s="2">
        <v>10707419</v>
      </c>
      <c r="AM16" s="2">
        <v>3059425</v>
      </c>
      <c r="AN16" s="2">
        <v>2729614</v>
      </c>
      <c r="AO16" s="2">
        <v>11649381</v>
      </c>
      <c r="AP16" s="2">
        <v>957712</v>
      </c>
      <c r="AQ16" s="2">
        <v>3456152</v>
      </c>
      <c r="AR16" s="2">
        <v>690752</v>
      </c>
      <c r="AS16" s="2">
        <v>4844444</v>
      </c>
      <c r="AT16" s="2">
        <v>12646605</v>
      </c>
      <c r="AU16" s="2">
        <v>1638253</v>
      </c>
      <c r="AV16" s="2">
        <v>559097</v>
      </c>
      <c r="AW16" s="2">
        <v>6027070</v>
      </c>
      <c r="AX16" s="2">
        <v>4652122</v>
      </c>
      <c r="AY16" s="2">
        <v>1784988</v>
      </c>
      <c r="AZ16" s="2">
        <v>4798575</v>
      </c>
      <c r="BA16" s="2">
        <v>427837</v>
      </c>
    </row>
    <row r="17" spans="1:53" ht="12.75">
      <c r="A17" t="s">
        <v>211</v>
      </c>
      <c r="B17" s="2">
        <v>188128296</v>
      </c>
      <c r="C17" s="2">
        <v>2960167</v>
      </c>
      <c r="D17" s="2">
        <v>406722</v>
      </c>
      <c r="E17" s="2">
        <v>2626185</v>
      </c>
      <c r="F17" s="2">
        <v>1933082</v>
      </c>
      <c r="G17" s="2">
        <v>17029126</v>
      </c>
      <c r="H17" s="2">
        <v>2658945</v>
      </c>
      <c r="I17" s="2">
        <v>2754184</v>
      </c>
      <c r="J17" s="2">
        <v>528092</v>
      </c>
      <c r="K17" s="2">
        <v>166131</v>
      </c>
      <c r="L17" s="2">
        <v>9475326</v>
      </c>
      <c r="M17" s="2">
        <v>4543425</v>
      </c>
      <c r="N17" s="2">
        <v>347644</v>
      </c>
      <c r="O17" s="2">
        <v>928661</v>
      </c>
      <c r="P17" s="2">
        <v>8550208</v>
      </c>
      <c r="Q17" s="2">
        <v>4965242</v>
      </c>
      <c r="R17" s="2">
        <v>2663840</v>
      </c>
      <c r="S17" s="2">
        <v>2190524</v>
      </c>
      <c r="T17" s="2">
        <v>3378022</v>
      </c>
      <c r="U17" s="2">
        <v>2776022</v>
      </c>
      <c r="V17" s="2">
        <v>1203357</v>
      </c>
      <c r="W17" s="2">
        <v>3326109</v>
      </c>
      <c r="X17" s="2">
        <v>5280292</v>
      </c>
      <c r="Y17" s="2">
        <v>7649951</v>
      </c>
      <c r="Z17" s="2">
        <v>4101266</v>
      </c>
      <c r="AA17" s="2">
        <v>1624198</v>
      </c>
      <c r="AB17" s="2">
        <v>4448465</v>
      </c>
      <c r="AC17" s="2">
        <v>733878</v>
      </c>
      <c r="AD17" s="2">
        <v>1460095</v>
      </c>
      <c r="AE17" s="2">
        <v>946357</v>
      </c>
      <c r="AF17" s="2">
        <v>1079484</v>
      </c>
      <c r="AG17" s="2">
        <v>5718966</v>
      </c>
      <c r="AH17" s="2">
        <v>764164</v>
      </c>
      <c r="AI17" s="2">
        <v>12460189</v>
      </c>
      <c r="AJ17" s="2">
        <v>4971127</v>
      </c>
      <c r="AK17" s="2">
        <v>601592</v>
      </c>
      <c r="AL17" s="2">
        <v>9444622</v>
      </c>
      <c r="AM17" s="2">
        <v>2547588</v>
      </c>
      <c r="AN17" s="2">
        <v>2579732</v>
      </c>
      <c r="AO17" s="2">
        <v>10422058</v>
      </c>
      <c r="AP17" s="2">
        <v>896109</v>
      </c>
      <c r="AQ17" s="2">
        <v>2390056</v>
      </c>
      <c r="AR17" s="2">
        <v>634788</v>
      </c>
      <c r="AS17" s="2">
        <v>4027631</v>
      </c>
      <c r="AT17" s="2">
        <v>10291680</v>
      </c>
      <c r="AU17" s="2">
        <v>1571254</v>
      </c>
      <c r="AV17" s="2">
        <v>552184</v>
      </c>
      <c r="AW17" s="2">
        <v>4701650</v>
      </c>
      <c r="AX17" s="2">
        <v>4221622</v>
      </c>
      <c r="AY17" s="2">
        <v>1718896</v>
      </c>
      <c r="AZ17" s="2">
        <v>4464677</v>
      </c>
      <c r="BA17" s="2">
        <v>412711</v>
      </c>
    </row>
    <row r="18" spans="1:53" ht="12.75">
      <c r="A18" t="s">
        <v>212</v>
      </c>
      <c r="B18" s="2">
        <v>29216293</v>
      </c>
      <c r="C18" s="2">
        <v>1017713</v>
      </c>
      <c r="D18" s="2">
        <v>21799</v>
      </c>
      <c r="E18" s="2">
        <v>104809</v>
      </c>
      <c r="F18" s="2">
        <v>372762</v>
      </c>
      <c r="G18" s="2">
        <v>2092446</v>
      </c>
      <c r="H18" s="2">
        <v>128057</v>
      </c>
      <c r="I18" s="2">
        <v>260840</v>
      </c>
      <c r="J18" s="2">
        <v>111011</v>
      </c>
      <c r="K18" s="2">
        <v>395213</v>
      </c>
      <c r="L18" s="2">
        <v>1701103</v>
      </c>
      <c r="M18" s="2">
        <v>1737165</v>
      </c>
      <c r="N18" s="2">
        <v>25916</v>
      </c>
      <c r="O18" s="2">
        <v>3211</v>
      </c>
      <c r="P18" s="2">
        <v>1673703</v>
      </c>
      <c r="Q18" s="2">
        <v>428612</v>
      </c>
      <c r="R18" s="2">
        <v>47493</v>
      </c>
      <c r="S18" s="2">
        <v>140761</v>
      </c>
      <c r="T18" s="2">
        <v>261360</v>
      </c>
      <c r="U18" s="2">
        <v>1291470</v>
      </c>
      <c r="V18" s="2">
        <v>4937</v>
      </c>
      <c r="W18" s="2">
        <v>1177823</v>
      </c>
      <c r="X18" s="2">
        <v>274464</v>
      </c>
      <c r="Y18" s="2">
        <v>1282744</v>
      </c>
      <c r="Z18" s="2">
        <v>93040</v>
      </c>
      <c r="AA18" s="2">
        <v>911891</v>
      </c>
      <c r="AB18" s="2">
        <v>545527</v>
      </c>
      <c r="AC18" s="2">
        <v>2242</v>
      </c>
      <c r="AD18" s="2">
        <v>56711</v>
      </c>
      <c r="AE18" s="2">
        <v>76503</v>
      </c>
      <c r="AF18" s="2">
        <v>6749</v>
      </c>
      <c r="AG18" s="2">
        <v>984845</v>
      </c>
      <c r="AH18" s="2">
        <v>27642</v>
      </c>
      <c r="AI18" s="2">
        <v>2569126</v>
      </c>
      <c r="AJ18" s="2">
        <v>1449142</v>
      </c>
      <c r="AK18" s="2">
        <v>3451</v>
      </c>
      <c r="AL18" s="2">
        <v>1147440</v>
      </c>
      <c r="AM18" s="2">
        <v>231462</v>
      </c>
      <c r="AN18" s="2">
        <v>44982</v>
      </c>
      <c r="AO18" s="2">
        <v>1072459</v>
      </c>
      <c r="AP18" s="2">
        <v>34283</v>
      </c>
      <c r="AQ18" s="2">
        <v>1035947</v>
      </c>
      <c r="AR18" s="2">
        <v>3176</v>
      </c>
      <c r="AS18" s="2">
        <v>774925</v>
      </c>
      <c r="AT18" s="2">
        <v>1976360</v>
      </c>
      <c r="AU18" s="2">
        <v>10868</v>
      </c>
      <c r="AV18" s="2">
        <v>1868</v>
      </c>
      <c r="AW18" s="2">
        <v>1153133</v>
      </c>
      <c r="AX18" s="2">
        <v>146000</v>
      </c>
      <c r="AY18" s="2">
        <v>55986</v>
      </c>
      <c r="AZ18" s="2">
        <v>241697</v>
      </c>
      <c r="BA18" s="2">
        <v>3426</v>
      </c>
    </row>
    <row r="19" spans="1:53" ht="12.75">
      <c r="A19" t="s">
        <v>213</v>
      </c>
      <c r="B19" s="2">
        <v>1793773</v>
      </c>
      <c r="C19" s="2">
        <v>16221</v>
      </c>
      <c r="D19" s="2">
        <v>84594</v>
      </c>
      <c r="E19" s="2">
        <v>190091</v>
      </c>
      <c r="F19" s="2">
        <v>12393</v>
      </c>
      <c r="G19" s="2">
        <v>184065</v>
      </c>
      <c r="H19" s="2">
        <v>22068</v>
      </c>
      <c r="I19" s="2">
        <v>5950</v>
      </c>
      <c r="J19" s="2">
        <v>1938</v>
      </c>
      <c r="K19" s="2">
        <v>1252</v>
      </c>
      <c r="L19" s="2">
        <v>32910</v>
      </c>
      <c r="M19" s="2">
        <v>12621</v>
      </c>
      <c r="N19" s="2">
        <v>4001</v>
      </c>
      <c r="O19" s="2">
        <v>12418</v>
      </c>
      <c r="P19" s="2">
        <v>18213</v>
      </c>
      <c r="Q19" s="2">
        <v>11999</v>
      </c>
      <c r="R19" s="2">
        <v>6765</v>
      </c>
      <c r="S19" s="2">
        <v>20363</v>
      </c>
      <c r="T19" s="2">
        <v>5518</v>
      </c>
      <c r="U19" s="2">
        <v>17539</v>
      </c>
      <c r="V19" s="2">
        <v>5898</v>
      </c>
      <c r="W19" s="2">
        <v>12143</v>
      </c>
      <c r="X19" s="2">
        <v>10545</v>
      </c>
      <c r="Y19" s="2">
        <v>52571</v>
      </c>
      <c r="Z19" s="2">
        <v>48251</v>
      </c>
      <c r="AA19" s="2">
        <v>8316</v>
      </c>
      <c r="AB19" s="2">
        <v>18873</v>
      </c>
      <c r="AC19" s="2">
        <v>46475</v>
      </c>
      <c r="AD19" s="2">
        <v>11719</v>
      </c>
      <c r="AE19" s="2">
        <v>17480</v>
      </c>
      <c r="AF19" s="2">
        <v>2042</v>
      </c>
      <c r="AG19" s="2">
        <v>12490</v>
      </c>
      <c r="AH19" s="2">
        <v>128068</v>
      </c>
      <c r="AI19" s="2">
        <v>50540</v>
      </c>
      <c r="AJ19" s="2">
        <v>78930</v>
      </c>
      <c r="AK19" s="2">
        <v>25590</v>
      </c>
      <c r="AL19" s="2">
        <v>19137</v>
      </c>
      <c r="AM19" s="2">
        <v>246631</v>
      </c>
      <c r="AN19" s="2">
        <v>35749</v>
      </c>
      <c r="AO19" s="2">
        <v>13505</v>
      </c>
      <c r="AP19" s="2">
        <v>3629</v>
      </c>
      <c r="AQ19" s="2">
        <v>8004</v>
      </c>
      <c r="AR19" s="2">
        <v>49648</v>
      </c>
      <c r="AS19" s="2">
        <v>9685</v>
      </c>
      <c r="AT19" s="2">
        <v>52803</v>
      </c>
      <c r="AU19" s="2">
        <v>22748</v>
      </c>
      <c r="AV19" s="2">
        <v>1651</v>
      </c>
      <c r="AW19" s="2">
        <v>14347</v>
      </c>
      <c r="AX19" s="2">
        <v>76397</v>
      </c>
      <c r="AY19" s="2">
        <v>2363</v>
      </c>
      <c r="AZ19" s="2">
        <v>37769</v>
      </c>
      <c r="BA19" s="2">
        <v>8857</v>
      </c>
    </row>
    <row r="20" spans="1:53" ht="12.75">
      <c r="A20" t="s">
        <v>214</v>
      </c>
      <c r="B20" s="2">
        <v>6968359</v>
      </c>
      <c r="C20" s="2">
        <v>21217</v>
      </c>
      <c r="D20" s="2">
        <v>18730</v>
      </c>
      <c r="E20" s="2">
        <v>51530</v>
      </c>
      <c r="F20" s="2">
        <v>12144</v>
      </c>
      <c r="G20" s="2">
        <v>2710353</v>
      </c>
      <c r="H20" s="2">
        <v>56773</v>
      </c>
      <c r="I20" s="2">
        <v>49114</v>
      </c>
      <c r="J20" s="2">
        <v>8854</v>
      </c>
      <c r="K20" s="2">
        <v>10734</v>
      </c>
      <c r="L20" s="2">
        <v>146159</v>
      </c>
      <c r="M20" s="2">
        <v>73725</v>
      </c>
      <c r="N20" s="2">
        <v>646404</v>
      </c>
      <c r="O20" s="2">
        <v>9053</v>
      </c>
      <c r="P20" s="2">
        <v>275568</v>
      </c>
      <c r="Q20" s="2">
        <v>36618</v>
      </c>
      <c r="R20" s="2">
        <v>24926</v>
      </c>
      <c r="S20" s="2">
        <v>30814</v>
      </c>
      <c r="T20" s="2">
        <v>17201</v>
      </c>
      <c r="U20" s="2">
        <v>39302</v>
      </c>
      <c r="V20" s="2">
        <v>6505</v>
      </c>
      <c r="W20" s="2">
        <v>136619</v>
      </c>
      <c r="X20" s="2">
        <v>140338</v>
      </c>
      <c r="Y20" s="2">
        <v>102506</v>
      </c>
      <c r="Z20" s="2">
        <v>76229</v>
      </c>
      <c r="AA20" s="2">
        <v>12543</v>
      </c>
      <c r="AB20" s="2">
        <v>40087</v>
      </c>
      <c r="AC20" s="2">
        <v>4123</v>
      </c>
      <c r="AD20" s="2">
        <v>12026</v>
      </c>
      <c r="AE20" s="2">
        <v>35897</v>
      </c>
      <c r="AF20" s="2">
        <v>9197</v>
      </c>
      <c r="AG20" s="2">
        <v>264341</v>
      </c>
      <c r="AH20" s="2">
        <v>12587</v>
      </c>
      <c r="AI20" s="2">
        <v>666843</v>
      </c>
      <c r="AJ20" s="2">
        <v>50593</v>
      </c>
      <c r="AK20" s="2">
        <v>3345</v>
      </c>
      <c r="AL20" s="2">
        <v>89195</v>
      </c>
      <c r="AM20" s="2">
        <v>32366</v>
      </c>
      <c r="AN20" s="2">
        <v>67422</v>
      </c>
      <c r="AO20" s="2">
        <v>134056</v>
      </c>
      <c r="AP20" s="2">
        <v>17584</v>
      </c>
      <c r="AQ20" s="2">
        <v>21304</v>
      </c>
      <c r="AR20" s="2">
        <v>3013</v>
      </c>
      <c r="AS20" s="2">
        <v>30938</v>
      </c>
      <c r="AT20" s="2">
        <v>303825</v>
      </c>
      <c r="AU20" s="2">
        <v>32490</v>
      </c>
      <c r="AV20" s="2">
        <v>3159</v>
      </c>
      <c r="AW20" s="2">
        <v>154183</v>
      </c>
      <c r="AX20" s="2">
        <v>203668</v>
      </c>
      <c r="AY20" s="2">
        <v>7252</v>
      </c>
      <c r="AZ20" s="2">
        <v>52284</v>
      </c>
      <c r="BA20" s="2">
        <v>2622</v>
      </c>
    </row>
    <row r="21" spans="1:53" ht="12.75">
      <c r="A21" t="s">
        <v>215</v>
      </c>
      <c r="B21" s="2">
        <v>249093</v>
      </c>
      <c r="C21" s="2">
        <v>640</v>
      </c>
      <c r="D21" s="2">
        <v>395</v>
      </c>
      <c r="E21" s="2">
        <v>4275</v>
      </c>
      <c r="F21" s="2">
        <v>468</v>
      </c>
      <c r="G21" s="2">
        <v>56093</v>
      </c>
      <c r="H21" s="2">
        <v>4249</v>
      </c>
      <c r="I21" s="2">
        <v>3912</v>
      </c>
      <c r="J21" s="2">
        <v>453</v>
      </c>
      <c r="K21" s="2">
        <v>860</v>
      </c>
      <c r="L21" s="2">
        <v>8285</v>
      </c>
      <c r="M21" s="2">
        <v>2358</v>
      </c>
      <c r="N21" s="2">
        <v>2874</v>
      </c>
      <c r="O21" s="2">
        <v>479</v>
      </c>
      <c r="P21" s="2">
        <v>8464</v>
      </c>
      <c r="Q21" s="2">
        <v>2900</v>
      </c>
      <c r="R21" s="2">
        <v>1084</v>
      </c>
      <c r="S21" s="2">
        <v>1442</v>
      </c>
      <c r="T21" s="2">
        <v>1211</v>
      </c>
      <c r="U21" s="2">
        <v>2596</v>
      </c>
      <c r="V21" s="2">
        <v>402</v>
      </c>
      <c r="W21" s="2">
        <v>3672</v>
      </c>
      <c r="X21" s="2">
        <v>23237</v>
      </c>
      <c r="Y21" s="2">
        <v>5929</v>
      </c>
      <c r="Z21" s="2">
        <v>2429</v>
      </c>
      <c r="AA21" s="2">
        <v>337</v>
      </c>
      <c r="AB21" s="2">
        <v>2419</v>
      </c>
      <c r="AC21" s="2">
        <v>173</v>
      </c>
      <c r="AD21" s="2">
        <v>865</v>
      </c>
      <c r="AE21" s="2">
        <v>1177</v>
      </c>
      <c r="AF21" s="2">
        <v>447</v>
      </c>
      <c r="AG21" s="2">
        <v>9685</v>
      </c>
      <c r="AH21" s="2">
        <v>3384</v>
      </c>
      <c r="AI21" s="2">
        <v>29731</v>
      </c>
      <c r="AJ21" s="2">
        <v>2119</v>
      </c>
      <c r="AK21" s="2">
        <v>157</v>
      </c>
      <c r="AL21" s="2">
        <v>7025</v>
      </c>
      <c r="AM21" s="2">
        <v>1378</v>
      </c>
      <c r="AN21" s="2">
        <v>1729</v>
      </c>
      <c r="AO21" s="2">
        <v>7303</v>
      </c>
      <c r="AP21" s="2">
        <v>6107</v>
      </c>
      <c r="AQ21" s="2">
        <v>841</v>
      </c>
      <c r="AR21" s="2">
        <v>127</v>
      </c>
      <c r="AS21" s="2">
        <v>1265</v>
      </c>
      <c r="AT21" s="2">
        <v>21937</v>
      </c>
      <c r="AU21" s="2">
        <v>893</v>
      </c>
      <c r="AV21" s="2">
        <v>235</v>
      </c>
      <c r="AW21" s="2">
        <v>3757</v>
      </c>
      <c r="AX21" s="2">
        <v>4435</v>
      </c>
      <c r="AY21" s="2">
        <v>491</v>
      </c>
      <c r="AZ21" s="2">
        <v>2148</v>
      </c>
      <c r="BA21" s="2">
        <v>221</v>
      </c>
    </row>
    <row r="23" spans="1:2" ht="12.75">
      <c r="A23" s="8">
        <v>2000</v>
      </c>
      <c r="B23" s="2"/>
    </row>
    <row r="24" spans="1:53" ht="12.75">
      <c r="A24" s="5" t="s">
        <v>61</v>
      </c>
      <c r="B24" s="6">
        <v>281421906</v>
      </c>
      <c r="C24" s="2">
        <v>4447100</v>
      </c>
      <c r="D24" s="2">
        <v>626932</v>
      </c>
      <c r="E24" s="2">
        <v>5130632</v>
      </c>
      <c r="F24" s="2">
        <v>2673400</v>
      </c>
      <c r="G24" s="2">
        <v>33871648</v>
      </c>
      <c r="H24" s="2">
        <v>4301261</v>
      </c>
      <c r="I24" s="2">
        <v>3405565</v>
      </c>
      <c r="J24" s="2">
        <v>783600</v>
      </c>
      <c r="K24" s="2">
        <v>572059</v>
      </c>
      <c r="L24" s="2">
        <v>15982378</v>
      </c>
      <c r="M24" s="2">
        <v>8186453</v>
      </c>
      <c r="N24" s="2">
        <v>1211537</v>
      </c>
      <c r="O24" s="2">
        <v>1293953</v>
      </c>
      <c r="P24" s="2">
        <v>12419293</v>
      </c>
      <c r="Q24" s="2">
        <v>6080485</v>
      </c>
      <c r="R24" s="2">
        <v>2926324</v>
      </c>
      <c r="S24" s="2">
        <v>2688418</v>
      </c>
      <c r="T24" s="2">
        <v>4041769</v>
      </c>
      <c r="U24" s="2">
        <v>4468976</v>
      </c>
      <c r="V24" s="2">
        <v>1274923</v>
      </c>
      <c r="W24" s="2">
        <v>5296486</v>
      </c>
      <c r="X24" s="2">
        <v>6349097</v>
      </c>
      <c r="Y24" s="2">
        <v>9938444</v>
      </c>
      <c r="Z24" s="2">
        <v>4919479</v>
      </c>
      <c r="AA24" s="2">
        <v>2844658</v>
      </c>
      <c r="AB24" s="2">
        <v>5595211</v>
      </c>
      <c r="AC24" s="2">
        <v>902195</v>
      </c>
      <c r="AD24" s="2">
        <v>1711263</v>
      </c>
      <c r="AE24" s="2">
        <v>1998257</v>
      </c>
      <c r="AF24" s="2">
        <v>1235786</v>
      </c>
      <c r="AG24" s="2">
        <v>8414350</v>
      </c>
      <c r="AH24" s="2">
        <v>1819046</v>
      </c>
      <c r="AI24" s="2">
        <v>18976457</v>
      </c>
      <c r="AJ24" s="2">
        <v>8049313</v>
      </c>
      <c r="AK24" s="2">
        <v>642200</v>
      </c>
      <c r="AL24" s="2">
        <v>11353140</v>
      </c>
      <c r="AM24" s="2">
        <v>3450654</v>
      </c>
      <c r="AN24" s="2">
        <v>3421399</v>
      </c>
      <c r="AO24" s="2">
        <v>12281054</v>
      </c>
      <c r="AP24" s="2">
        <v>1048319</v>
      </c>
      <c r="AQ24" s="2">
        <v>4012012</v>
      </c>
      <c r="AR24" s="2">
        <v>754844</v>
      </c>
      <c r="AS24" s="2">
        <v>5689283</v>
      </c>
      <c r="AT24" s="2">
        <v>20851820</v>
      </c>
      <c r="AU24" s="2">
        <v>2233169</v>
      </c>
      <c r="AV24" s="2">
        <v>608827</v>
      </c>
      <c r="AW24" s="2">
        <v>7078515</v>
      </c>
      <c r="AX24" s="2">
        <v>5894121</v>
      </c>
      <c r="AY24" s="2">
        <v>1808344</v>
      </c>
      <c r="AZ24" s="2">
        <v>5363675</v>
      </c>
      <c r="BA24" s="2">
        <v>493782</v>
      </c>
    </row>
    <row r="25" spans="1:53" ht="12.75">
      <c r="A25" s="11" t="s">
        <v>217</v>
      </c>
      <c r="B25" s="2">
        <v>288764438</v>
      </c>
      <c r="C25" s="2">
        <v>4494228</v>
      </c>
      <c r="D25" s="2">
        <v>663739</v>
      </c>
      <c r="E25" s="2">
        <v>5285784</v>
      </c>
      <c r="F25" s="2">
        <v>2711485</v>
      </c>
      <c r="G25" s="2">
        <v>35584344</v>
      </c>
      <c r="H25" s="2">
        <v>4431822</v>
      </c>
      <c r="I25" s="2">
        <v>3485218</v>
      </c>
      <c r="J25" s="2">
        <v>797652</v>
      </c>
      <c r="K25" s="2">
        <v>586907</v>
      </c>
      <c r="L25" s="2">
        <v>16377987</v>
      </c>
      <c r="M25" s="2">
        <v>8309792</v>
      </c>
      <c r="N25" s="2">
        <v>1567889</v>
      </c>
      <c r="O25" s="2">
        <v>1321103</v>
      </c>
      <c r="P25" s="2">
        <v>12666529</v>
      </c>
      <c r="Q25" s="2">
        <v>6161244</v>
      </c>
      <c r="R25" s="2">
        <v>2960114</v>
      </c>
      <c r="S25" s="2">
        <v>2748340</v>
      </c>
      <c r="T25" s="2">
        <v>4087199</v>
      </c>
      <c r="U25" s="2">
        <v>4521540</v>
      </c>
      <c r="V25" s="2">
        <v>1288331</v>
      </c>
      <c r="W25" s="2">
        <v>5409378</v>
      </c>
      <c r="X25" s="2">
        <v>6503763</v>
      </c>
      <c r="Y25" s="2">
        <v>10143637</v>
      </c>
      <c r="Z25" s="2">
        <v>5007694</v>
      </c>
      <c r="AA25" s="2">
        <v>2866738</v>
      </c>
      <c r="AB25" s="2">
        <v>5682688</v>
      </c>
      <c r="AC25" s="2">
        <v>918751</v>
      </c>
      <c r="AD25" s="2">
        <v>1736739</v>
      </c>
      <c r="AE25" s="2">
        <v>2081006</v>
      </c>
      <c r="AF25" s="2">
        <v>1249921</v>
      </c>
      <c r="AG25" s="2">
        <v>8639989</v>
      </c>
      <c r="AH25" s="2">
        <v>1888654</v>
      </c>
      <c r="AI25" s="2">
        <v>19601091</v>
      </c>
      <c r="AJ25" s="2">
        <v>8160635</v>
      </c>
      <c r="AK25" s="2">
        <v>650002</v>
      </c>
      <c r="AL25" s="2">
        <v>11523519</v>
      </c>
      <c r="AM25" s="2">
        <v>3613181</v>
      </c>
      <c r="AN25" s="2">
        <v>3534208</v>
      </c>
      <c r="AO25" s="2">
        <v>12434273</v>
      </c>
      <c r="AP25" s="2">
        <v>1078481</v>
      </c>
      <c r="AQ25" s="2">
        <v>4055620</v>
      </c>
      <c r="AR25" s="2">
        <v>765488</v>
      </c>
      <c r="AS25" s="2">
        <v>5756524</v>
      </c>
      <c r="AT25" s="2">
        <v>21388916</v>
      </c>
      <c r="AU25" s="2">
        <v>2283284</v>
      </c>
      <c r="AV25" s="2">
        <v>616624</v>
      </c>
      <c r="AW25" s="2">
        <v>7232523</v>
      </c>
      <c r="AX25" s="2">
        <v>6126420</v>
      </c>
      <c r="AY25" s="2">
        <v>1825190</v>
      </c>
      <c r="AZ25" s="2">
        <v>5435146</v>
      </c>
      <c r="BA25" s="2">
        <v>503108</v>
      </c>
    </row>
    <row r="26" spans="1:53" ht="12.75">
      <c r="A26" t="s">
        <v>211</v>
      </c>
      <c r="B26" s="2">
        <v>216930975</v>
      </c>
      <c r="C26" s="2">
        <v>3199953</v>
      </c>
      <c r="D26" s="2">
        <v>463999</v>
      </c>
      <c r="E26" s="2">
        <v>3998154</v>
      </c>
      <c r="F26" s="2">
        <v>2170534</v>
      </c>
      <c r="G26" s="2">
        <v>21490973</v>
      </c>
      <c r="H26" s="2">
        <v>3665638</v>
      </c>
      <c r="I26" s="2">
        <v>2835974</v>
      </c>
      <c r="J26" s="2">
        <v>594425</v>
      </c>
      <c r="K26" s="2">
        <v>184309</v>
      </c>
      <c r="L26" s="2">
        <v>12734292</v>
      </c>
      <c r="M26" s="2">
        <v>5412371</v>
      </c>
      <c r="N26" s="2">
        <v>476162</v>
      </c>
      <c r="O26" s="2">
        <v>1201113</v>
      </c>
      <c r="P26" s="2">
        <v>9322831</v>
      </c>
      <c r="Q26" s="2">
        <v>5387174</v>
      </c>
      <c r="R26" s="2">
        <v>2777183</v>
      </c>
      <c r="S26" s="2">
        <v>2363412</v>
      </c>
      <c r="T26" s="2">
        <v>3678740</v>
      </c>
      <c r="U26" s="2">
        <v>2894983</v>
      </c>
      <c r="V26" s="2">
        <v>1247776</v>
      </c>
      <c r="W26" s="2">
        <v>3465697</v>
      </c>
      <c r="X26" s="2">
        <v>5472809</v>
      </c>
      <c r="Y26" s="2">
        <v>8133283</v>
      </c>
      <c r="Z26" s="2">
        <v>4466325</v>
      </c>
      <c r="AA26" s="2">
        <v>1761658</v>
      </c>
      <c r="AB26" s="2">
        <v>4819487</v>
      </c>
      <c r="AC26" s="2">
        <v>831978</v>
      </c>
      <c r="AD26" s="2">
        <v>1554164</v>
      </c>
      <c r="AE26" s="2">
        <v>1565866</v>
      </c>
      <c r="AF26" s="2">
        <v>1198927</v>
      </c>
      <c r="AG26" s="2">
        <v>6261187</v>
      </c>
      <c r="AH26" s="2">
        <v>1272116</v>
      </c>
      <c r="AI26" s="2">
        <v>13275834</v>
      </c>
      <c r="AJ26" s="2">
        <v>5884608</v>
      </c>
      <c r="AK26" s="2">
        <v>599918</v>
      </c>
      <c r="AL26" s="2">
        <v>9779512</v>
      </c>
      <c r="AM26" s="2">
        <v>2770035</v>
      </c>
      <c r="AN26" s="2">
        <v>3055670</v>
      </c>
      <c r="AO26" s="2">
        <v>10596409</v>
      </c>
      <c r="AP26" s="2">
        <v>910630</v>
      </c>
      <c r="AQ26" s="2">
        <v>2727208</v>
      </c>
      <c r="AR26" s="2">
        <v>678604</v>
      </c>
      <c r="AS26" s="2">
        <v>4617553</v>
      </c>
      <c r="AT26" s="2">
        <v>15240387</v>
      </c>
      <c r="AU26" s="2">
        <v>2034448</v>
      </c>
      <c r="AV26" s="2">
        <v>596079</v>
      </c>
      <c r="AW26" s="2">
        <v>5233601</v>
      </c>
      <c r="AX26" s="2">
        <v>5003180</v>
      </c>
      <c r="AY26" s="2">
        <v>1733390</v>
      </c>
      <c r="AZ26" s="2">
        <v>4827514</v>
      </c>
      <c r="BA26" s="2">
        <v>462902</v>
      </c>
    </row>
    <row r="27" spans="1:53" ht="12.75">
      <c r="A27" t="s">
        <v>212</v>
      </c>
      <c r="B27" s="2">
        <v>36419434</v>
      </c>
      <c r="C27" s="2">
        <v>1168998</v>
      </c>
      <c r="D27" s="2">
        <v>27147</v>
      </c>
      <c r="E27" s="2">
        <v>185599</v>
      </c>
      <c r="F27" s="2">
        <v>427152</v>
      </c>
      <c r="G27" s="2">
        <v>2513041</v>
      </c>
      <c r="H27" s="2">
        <v>190717</v>
      </c>
      <c r="I27" s="2">
        <v>339078</v>
      </c>
      <c r="J27" s="2">
        <v>157152</v>
      </c>
      <c r="K27" s="2">
        <v>350455</v>
      </c>
      <c r="L27" s="2">
        <v>2471730</v>
      </c>
      <c r="M27" s="2">
        <v>2393425</v>
      </c>
      <c r="N27" s="2">
        <v>33343</v>
      </c>
      <c r="O27" s="2">
        <v>8127</v>
      </c>
      <c r="P27" s="2">
        <v>1937671</v>
      </c>
      <c r="Q27" s="2">
        <v>538015</v>
      </c>
      <c r="R27" s="2">
        <v>72512</v>
      </c>
      <c r="S27" s="2">
        <v>170610</v>
      </c>
      <c r="T27" s="2">
        <v>311878</v>
      </c>
      <c r="U27" s="2">
        <v>1468317</v>
      </c>
      <c r="V27" s="2">
        <v>9553</v>
      </c>
      <c r="W27" s="2">
        <v>1525036</v>
      </c>
      <c r="X27" s="2">
        <v>398479</v>
      </c>
      <c r="Y27" s="2">
        <v>1474613</v>
      </c>
      <c r="Z27" s="2">
        <v>202972</v>
      </c>
      <c r="AA27" s="2">
        <v>1041708</v>
      </c>
      <c r="AB27" s="2">
        <v>655377</v>
      </c>
      <c r="AC27" s="2">
        <v>4441</v>
      </c>
      <c r="AD27" s="2">
        <v>75833</v>
      </c>
      <c r="AE27" s="2">
        <v>150508</v>
      </c>
      <c r="AF27" s="2">
        <v>12218</v>
      </c>
      <c r="AG27" s="2">
        <v>1211750</v>
      </c>
      <c r="AH27" s="2">
        <v>42412</v>
      </c>
      <c r="AI27" s="2">
        <v>3234165</v>
      </c>
      <c r="AJ27" s="2">
        <v>1776283</v>
      </c>
      <c r="AK27" s="2">
        <v>5372</v>
      </c>
      <c r="AL27" s="2">
        <v>1372501</v>
      </c>
      <c r="AM27" s="2">
        <v>284766</v>
      </c>
      <c r="AN27" s="2">
        <v>72647</v>
      </c>
      <c r="AO27" s="2">
        <v>1289123</v>
      </c>
      <c r="AP27" s="2">
        <v>58051</v>
      </c>
      <c r="AQ27" s="2">
        <v>1200901</v>
      </c>
      <c r="AR27" s="2">
        <v>6687</v>
      </c>
      <c r="AS27" s="2">
        <v>953349</v>
      </c>
      <c r="AT27" s="2">
        <v>2493057</v>
      </c>
      <c r="AU27" s="2">
        <v>24382</v>
      </c>
      <c r="AV27" s="2">
        <v>4492</v>
      </c>
      <c r="AW27" s="2">
        <v>1441207</v>
      </c>
      <c r="AX27" s="2">
        <v>238398</v>
      </c>
      <c r="AY27" s="2">
        <v>62817</v>
      </c>
      <c r="AZ27" s="2">
        <v>326506</v>
      </c>
      <c r="BA27" s="2">
        <v>4863</v>
      </c>
    </row>
    <row r="28" spans="1:53" ht="12.75">
      <c r="A28" t="s">
        <v>213</v>
      </c>
      <c r="B28" s="2">
        <v>4119301</v>
      </c>
      <c r="C28" s="2">
        <v>44449</v>
      </c>
      <c r="D28" s="2">
        <v>119241</v>
      </c>
      <c r="E28" s="2">
        <v>292552</v>
      </c>
      <c r="F28" s="2">
        <v>37002</v>
      </c>
      <c r="G28" s="2">
        <v>627562</v>
      </c>
      <c r="H28" s="2">
        <v>79689</v>
      </c>
      <c r="I28" s="2">
        <v>24488</v>
      </c>
      <c r="J28" s="2">
        <v>6069</v>
      </c>
      <c r="K28" s="2">
        <v>4775</v>
      </c>
      <c r="L28" s="2">
        <v>117880</v>
      </c>
      <c r="M28" s="2">
        <v>53197</v>
      </c>
      <c r="N28" s="2">
        <v>24882</v>
      </c>
      <c r="O28" s="2">
        <v>27237</v>
      </c>
      <c r="P28" s="2">
        <v>73161</v>
      </c>
      <c r="Q28" s="2">
        <v>39263</v>
      </c>
      <c r="R28" s="2">
        <v>18246</v>
      </c>
      <c r="S28" s="2">
        <v>47363</v>
      </c>
      <c r="T28" s="2">
        <v>24552</v>
      </c>
      <c r="U28" s="2">
        <v>42878</v>
      </c>
      <c r="V28" s="2">
        <v>13156</v>
      </c>
      <c r="W28" s="2">
        <v>39437</v>
      </c>
      <c r="X28" s="2">
        <v>38050</v>
      </c>
      <c r="Y28" s="2">
        <v>124412</v>
      </c>
      <c r="Z28" s="2">
        <v>81074</v>
      </c>
      <c r="AA28" s="2">
        <v>19555</v>
      </c>
      <c r="AB28" s="2">
        <v>60099</v>
      </c>
      <c r="AC28" s="2">
        <v>66320</v>
      </c>
      <c r="AD28" s="2">
        <v>22204</v>
      </c>
      <c r="AE28" s="2">
        <v>42222</v>
      </c>
      <c r="AF28" s="2">
        <v>7885</v>
      </c>
      <c r="AG28" s="2">
        <v>49104</v>
      </c>
      <c r="AH28" s="2">
        <v>191475</v>
      </c>
      <c r="AI28" s="2">
        <v>171581</v>
      </c>
      <c r="AJ28" s="2">
        <v>131736</v>
      </c>
      <c r="AK28" s="2">
        <v>35228</v>
      </c>
      <c r="AL28" s="2">
        <v>76075</v>
      </c>
      <c r="AM28" s="2">
        <v>391949</v>
      </c>
      <c r="AN28" s="2">
        <v>85667</v>
      </c>
      <c r="AO28" s="2">
        <v>52650</v>
      </c>
      <c r="AP28" s="2">
        <v>10725</v>
      </c>
      <c r="AQ28" s="2">
        <v>27456</v>
      </c>
      <c r="AR28" s="2">
        <v>68281</v>
      </c>
      <c r="AS28" s="2">
        <v>39188</v>
      </c>
      <c r="AT28" s="2">
        <v>215599</v>
      </c>
      <c r="AU28" s="2">
        <v>40445</v>
      </c>
      <c r="AV28" s="2">
        <v>6396</v>
      </c>
      <c r="AW28" s="2">
        <v>52864</v>
      </c>
      <c r="AX28" s="2">
        <v>158940</v>
      </c>
      <c r="AY28" s="2">
        <v>10644</v>
      </c>
      <c r="AZ28" s="2">
        <v>69386</v>
      </c>
      <c r="BA28" s="2">
        <v>15012</v>
      </c>
    </row>
    <row r="29" spans="1:53" ht="12.75">
      <c r="A29" t="s">
        <v>214</v>
      </c>
      <c r="B29" s="2">
        <v>12773242</v>
      </c>
      <c r="C29" s="2">
        <v>42627</v>
      </c>
      <c r="D29" s="2">
        <v>38201</v>
      </c>
      <c r="E29" s="2">
        <v>132087</v>
      </c>
      <c r="F29" s="2">
        <v>28530</v>
      </c>
      <c r="G29" s="2">
        <v>4377143</v>
      </c>
      <c r="H29" s="2">
        <v>130932</v>
      </c>
      <c r="I29" s="2">
        <v>99444</v>
      </c>
      <c r="J29" s="2">
        <v>19615</v>
      </c>
      <c r="K29" s="2">
        <v>18741</v>
      </c>
      <c r="L29" s="2">
        <v>357011</v>
      </c>
      <c r="M29" s="2">
        <v>209501</v>
      </c>
      <c r="N29" s="2">
        <v>985899</v>
      </c>
      <c r="O29" s="2">
        <v>20237</v>
      </c>
      <c r="P29" s="2">
        <v>485497</v>
      </c>
      <c r="Q29" s="2">
        <v>77206</v>
      </c>
      <c r="R29" s="2">
        <v>45315</v>
      </c>
      <c r="S29" s="2">
        <v>59166</v>
      </c>
      <c r="T29" s="2">
        <v>40224</v>
      </c>
      <c r="U29" s="2">
        <v>67587</v>
      </c>
      <c r="V29" s="2">
        <v>12619</v>
      </c>
      <c r="W29" s="2">
        <v>244587</v>
      </c>
      <c r="X29" s="2">
        <v>273518</v>
      </c>
      <c r="Y29" s="2">
        <v>215605</v>
      </c>
      <c r="Z29" s="2">
        <v>168281</v>
      </c>
      <c r="AA29" s="2">
        <v>25182</v>
      </c>
      <c r="AB29" s="2">
        <v>82845</v>
      </c>
      <c r="AC29" s="2">
        <v>8178</v>
      </c>
      <c r="AD29" s="2">
        <v>28542</v>
      </c>
      <c r="AE29" s="2">
        <v>128690</v>
      </c>
      <c r="AF29" s="2">
        <v>19996</v>
      </c>
      <c r="AG29" s="2">
        <v>534421</v>
      </c>
      <c r="AH29" s="2">
        <v>29688</v>
      </c>
      <c r="AI29" s="2">
        <v>1197812</v>
      </c>
      <c r="AJ29" s="2">
        <v>144786</v>
      </c>
      <c r="AK29" s="2">
        <v>5442</v>
      </c>
      <c r="AL29" s="2">
        <v>166760</v>
      </c>
      <c r="AM29" s="2">
        <v>63846</v>
      </c>
      <c r="AN29" s="2">
        <v>143358</v>
      </c>
      <c r="AO29" s="2">
        <v>257391</v>
      </c>
      <c r="AP29" s="2">
        <v>30073</v>
      </c>
      <c r="AQ29" s="2">
        <v>48709</v>
      </c>
      <c r="AR29" s="2">
        <v>6565</v>
      </c>
      <c r="AS29" s="2">
        <v>73505</v>
      </c>
      <c r="AT29" s="2">
        <v>673287</v>
      </c>
      <c r="AU29" s="2">
        <v>70059</v>
      </c>
      <c r="AV29" s="2">
        <v>6930</v>
      </c>
      <c r="AW29" s="2">
        <v>314543</v>
      </c>
      <c r="AX29" s="2">
        <v>438502</v>
      </c>
      <c r="AY29" s="2">
        <v>12760</v>
      </c>
      <c r="AZ29" s="2">
        <v>107078</v>
      </c>
      <c r="BA29" s="2">
        <v>4721</v>
      </c>
    </row>
    <row r="30" spans="1:53" ht="12.75">
      <c r="A30" t="s">
        <v>215</v>
      </c>
      <c r="B30" s="2">
        <v>18521486</v>
      </c>
      <c r="C30" s="2">
        <v>38201</v>
      </c>
      <c r="D30" s="2">
        <v>15151</v>
      </c>
      <c r="E30" s="2">
        <v>677392</v>
      </c>
      <c r="F30" s="2">
        <v>48267</v>
      </c>
      <c r="G30" s="2">
        <v>6575625</v>
      </c>
      <c r="H30" s="2">
        <v>364846</v>
      </c>
      <c r="I30" s="2">
        <v>186234</v>
      </c>
      <c r="J30" s="2">
        <v>20391</v>
      </c>
      <c r="K30" s="2">
        <v>28627</v>
      </c>
      <c r="L30" s="2">
        <v>697074</v>
      </c>
      <c r="M30" s="2">
        <v>241298</v>
      </c>
      <c r="N30" s="2">
        <v>47603</v>
      </c>
      <c r="O30" s="2">
        <v>64389</v>
      </c>
      <c r="P30" s="2">
        <v>847369</v>
      </c>
      <c r="Q30" s="2">
        <v>119586</v>
      </c>
      <c r="R30" s="2">
        <v>46858</v>
      </c>
      <c r="S30" s="2">
        <v>107789</v>
      </c>
      <c r="T30" s="2">
        <v>31805</v>
      </c>
      <c r="U30" s="2">
        <v>47775</v>
      </c>
      <c r="V30" s="2">
        <v>5227</v>
      </c>
      <c r="W30" s="2">
        <v>134621</v>
      </c>
      <c r="X30" s="2">
        <v>320907</v>
      </c>
      <c r="Y30" s="2">
        <v>195724</v>
      </c>
      <c r="Z30" s="2">
        <v>89042</v>
      </c>
      <c r="AA30" s="2">
        <v>18635</v>
      </c>
      <c r="AB30" s="2">
        <v>64880</v>
      </c>
      <c r="AC30" s="2">
        <v>7834</v>
      </c>
      <c r="AD30" s="2">
        <v>55996</v>
      </c>
      <c r="AE30" s="2">
        <v>193720</v>
      </c>
      <c r="AF30" s="2">
        <v>10895</v>
      </c>
      <c r="AG30" s="2">
        <v>583527</v>
      </c>
      <c r="AH30" s="2">
        <v>352963</v>
      </c>
      <c r="AI30" s="2">
        <v>1721699</v>
      </c>
      <c r="AJ30" s="2">
        <v>223222</v>
      </c>
      <c r="AK30" s="2">
        <v>4042</v>
      </c>
      <c r="AL30" s="2">
        <v>128671</v>
      </c>
      <c r="AM30" s="2">
        <v>102585</v>
      </c>
      <c r="AN30" s="2">
        <v>176866</v>
      </c>
      <c r="AO30" s="2">
        <v>238700</v>
      </c>
      <c r="AP30" s="2">
        <v>69002</v>
      </c>
      <c r="AQ30" s="2">
        <v>51346</v>
      </c>
      <c r="AR30" s="2">
        <v>5351</v>
      </c>
      <c r="AS30" s="2">
        <v>72929</v>
      </c>
      <c r="AT30" s="2">
        <v>2766586</v>
      </c>
      <c r="AU30" s="2">
        <v>113950</v>
      </c>
      <c r="AV30" s="2">
        <v>2727</v>
      </c>
      <c r="AW30" s="2">
        <v>190308</v>
      </c>
      <c r="AX30" s="2">
        <v>287400</v>
      </c>
      <c r="AY30" s="2">
        <v>5579</v>
      </c>
      <c r="AZ30" s="2">
        <v>104662</v>
      </c>
      <c r="BA30" s="2">
        <v>15610</v>
      </c>
    </row>
    <row r="31" spans="1:53" ht="12.75">
      <c r="A31" s="4" t="s">
        <v>136</v>
      </c>
      <c r="B31" s="2">
        <v>37659799</v>
      </c>
      <c r="C31" s="2">
        <v>81297</v>
      </c>
      <c r="D31" s="2">
        <v>29941</v>
      </c>
      <c r="E31" s="2">
        <v>1368690</v>
      </c>
      <c r="F31" s="2">
        <v>92622</v>
      </c>
      <c r="G31" s="2">
        <v>11705119</v>
      </c>
      <c r="H31" s="2">
        <v>787546</v>
      </c>
      <c r="I31" s="2">
        <v>343506</v>
      </c>
      <c r="J31" s="2">
        <v>40315</v>
      </c>
      <c r="K31" s="2">
        <v>49121</v>
      </c>
      <c r="L31" s="2">
        <v>2827702</v>
      </c>
      <c r="M31" s="2">
        <v>463653</v>
      </c>
      <c r="N31" s="2">
        <v>149827</v>
      </c>
      <c r="O31" s="2">
        <v>109451</v>
      </c>
      <c r="P31" s="2">
        <v>1614361</v>
      </c>
      <c r="Q31" s="2">
        <v>229931</v>
      </c>
      <c r="R31" s="2">
        <v>89122</v>
      </c>
      <c r="S31" s="2">
        <v>202970</v>
      </c>
      <c r="T31" s="2">
        <v>65088</v>
      </c>
      <c r="U31" s="2">
        <v>117551</v>
      </c>
      <c r="V31" s="2">
        <v>10377</v>
      </c>
      <c r="W31" s="2">
        <v>250049</v>
      </c>
      <c r="X31" s="2">
        <v>466454</v>
      </c>
      <c r="Y31" s="2">
        <v>354842</v>
      </c>
      <c r="Z31" s="2">
        <v>156775</v>
      </c>
      <c r="AA31" s="2">
        <v>42693</v>
      </c>
      <c r="AB31" s="2">
        <v>129571</v>
      </c>
      <c r="AC31" s="2">
        <v>20226</v>
      </c>
      <c r="AD31" s="2">
        <v>100995</v>
      </c>
      <c r="AE31" s="2">
        <v>422731</v>
      </c>
      <c r="AF31" s="2">
        <v>22222</v>
      </c>
      <c r="AG31" s="2">
        <v>1200894</v>
      </c>
      <c r="AH31" s="2">
        <v>807390</v>
      </c>
      <c r="AI31" s="2">
        <v>3103992</v>
      </c>
      <c r="AJ31" s="2">
        <v>403742</v>
      </c>
      <c r="AK31" s="2">
        <v>8595</v>
      </c>
      <c r="AL31" s="2">
        <v>238886</v>
      </c>
      <c r="AM31" s="2">
        <v>196203</v>
      </c>
      <c r="AN31" s="2">
        <v>299066</v>
      </c>
      <c r="AO31" s="2">
        <v>425371</v>
      </c>
      <c r="AP31" s="2">
        <v>98639</v>
      </c>
      <c r="AQ31" s="2">
        <v>102256</v>
      </c>
      <c r="AR31" s="2">
        <v>12161</v>
      </c>
      <c r="AS31" s="2">
        <v>132691</v>
      </c>
      <c r="AT31" s="2">
        <v>6961140</v>
      </c>
      <c r="AU31" s="2">
        <v>218212</v>
      </c>
      <c r="AV31" s="2">
        <v>6114</v>
      </c>
      <c r="AW31" s="2">
        <v>360558</v>
      </c>
      <c r="AX31" s="2">
        <v>482553</v>
      </c>
      <c r="AY31" s="2">
        <v>13156</v>
      </c>
      <c r="AZ31" s="2">
        <v>208924</v>
      </c>
      <c r="BA31" s="2">
        <v>34508</v>
      </c>
    </row>
    <row r="32" spans="1:53" ht="12.75">
      <c r="A32" t="s">
        <v>211</v>
      </c>
      <c r="B32" s="2">
        <v>18753075</v>
      </c>
      <c r="C32" s="2">
        <v>40843</v>
      </c>
      <c r="D32" s="2">
        <v>13593</v>
      </c>
      <c r="E32" s="2">
        <v>659232</v>
      </c>
      <c r="F32" s="2">
        <v>43088</v>
      </c>
      <c r="G32" s="2">
        <v>4952482</v>
      </c>
      <c r="H32" s="2">
        <v>399635</v>
      </c>
      <c r="I32" s="2">
        <v>158426</v>
      </c>
      <c r="J32" s="2">
        <v>18765</v>
      </c>
      <c r="K32" s="2">
        <v>19789</v>
      </c>
      <c r="L32" s="2">
        <v>2124536</v>
      </c>
      <c r="M32" s="2">
        <v>219000</v>
      </c>
      <c r="N32" s="2">
        <v>45394</v>
      </c>
      <c r="O32" s="2">
        <v>44616</v>
      </c>
      <c r="P32" s="2">
        <v>770962</v>
      </c>
      <c r="Q32" s="2">
        <v>112998</v>
      </c>
      <c r="R32" s="2">
        <v>43871</v>
      </c>
      <c r="S32" s="2">
        <v>91976</v>
      </c>
      <c r="T32" s="2">
        <v>36652</v>
      </c>
      <c r="U32" s="2">
        <v>68913</v>
      </c>
      <c r="V32" s="2">
        <v>6459</v>
      </c>
      <c r="W32" s="2">
        <v>120579</v>
      </c>
      <c r="X32" s="2">
        <v>195731</v>
      </c>
      <c r="Y32" s="2">
        <v>183540</v>
      </c>
      <c r="Z32" s="2">
        <v>73826</v>
      </c>
      <c r="AA32" s="2">
        <v>20165</v>
      </c>
      <c r="AB32" s="2">
        <v>70063</v>
      </c>
      <c r="AC32" s="2">
        <v>11121</v>
      </c>
      <c r="AD32" s="2">
        <v>44197</v>
      </c>
      <c r="AE32" s="2">
        <v>222489</v>
      </c>
      <c r="AF32" s="2">
        <v>12948</v>
      </c>
      <c r="AG32" s="2">
        <v>611368</v>
      </c>
      <c r="AH32" s="2">
        <v>436274</v>
      </c>
      <c r="AI32" s="2">
        <v>1295157</v>
      </c>
      <c r="AJ32" s="2">
        <v>175288</v>
      </c>
      <c r="AK32" s="2">
        <v>4644</v>
      </c>
      <c r="AL32" s="2">
        <v>123342</v>
      </c>
      <c r="AM32" s="2">
        <v>85290</v>
      </c>
      <c r="AN32" s="2">
        <v>123198</v>
      </c>
      <c r="AO32" s="2">
        <v>183530</v>
      </c>
      <c r="AP32" s="2">
        <v>37981</v>
      </c>
      <c r="AQ32" s="2">
        <v>47972</v>
      </c>
      <c r="AR32" s="2">
        <v>5839</v>
      </c>
      <c r="AS32" s="2">
        <v>63965</v>
      </c>
      <c r="AT32" s="2">
        <v>4119070</v>
      </c>
      <c r="AU32" s="2">
        <v>102665</v>
      </c>
      <c r="AV32" s="2">
        <v>4242</v>
      </c>
      <c r="AW32" s="2">
        <v>177598</v>
      </c>
      <c r="AX32" s="2">
        <v>200814</v>
      </c>
      <c r="AY32" s="2">
        <v>9492</v>
      </c>
      <c r="AZ32" s="2">
        <v>101176</v>
      </c>
      <c r="BA32" s="2">
        <v>18281</v>
      </c>
    </row>
    <row r="33" spans="1:53" ht="12.75">
      <c r="A33" t="s">
        <v>212</v>
      </c>
      <c r="B33" s="2">
        <v>1035683</v>
      </c>
      <c r="C33" s="2">
        <v>6809</v>
      </c>
      <c r="D33" s="2">
        <v>1414</v>
      </c>
      <c r="E33" s="2">
        <v>15408</v>
      </c>
      <c r="F33" s="2">
        <v>2980</v>
      </c>
      <c r="G33" s="2">
        <v>142674</v>
      </c>
      <c r="H33" s="2">
        <v>11777</v>
      </c>
      <c r="I33" s="2">
        <v>20459</v>
      </c>
      <c r="J33" s="2">
        <v>3181</v>
      </c>
      <c r="K33" s="2">
        <v>4372</v>
      </c>
      <c r="L33" s="2">
        <v>96508</v>
      </c>
      <c r="M33" s="2">
        <v>23998</v>
      </c>
      <c r="N33" s="2">
        <v>3227</v>
      </c>
      <c r="O33" s="2">
        <v>1004</v>
      </c>
      <c r="P33" s="2">
        <v>30958</v>
      </c>
      <c r="Q33" s="2">
        <v>7019</v>
      </c>
      <c r="R33" s="2">
        <v>1873</v>
      </c>
      <c r="S33" s="2">
        <v>4776</v>
      </c>
      <c r="T33" s="2">
        <v>3264</v>
      </c>
      <c r="U33" s="2">
        <v>10512</v>
      </c>
      <c r="V33">
        <v>550</v>
      </c>
      <c r="W33" s="2">
        <v>18108</v>
      </c>
      <c r="X33" s="2">
        <v>36051</v>
      </c>
      <c r="Y33" s="2">
        <v>16478</v>
      </c>
      <c r="Z33" s="2">
        <v>5385</v>
      </c>
      <c r="AA33" s="2">
        <v>6081</v>
      </c>
      <c r="AB33" s="2">
        <v>5522</v>
      </c>
      <c r="AC33">
        <v>357</v>
      </c>
      <c r="AD33" s="2">
        <v>1649</v>
      </c>
      <c r="AE33" s="2">
        <v>6595</v>
      </c>
      <c r="AF33" s="2">
        <v>1056</v>
      </c>
      <c r="AG33" s="2">
        <v>64140</v>
      </c>
      <c r="AH33" s="2">
        <v>6513</v>
      </c>
      <c r="AI33" s="2">
        <v>271303</v>
      </c>
      <c r="AJ33" s="2">
        <v>19352</v>
      </c>
      <c r="AK33">
        <v>270</v>
      </c>
      <c r="AL33" s="2">
        <v>15984</v>
      </c>
      <c r="AM33" s="2">
        <v>5039</v>
      </c>
      <c r="AN33" s="2">
        <v>4463</v>
      </c>
      <c r="AO33" s="2">
        <v>31692</v>
      </c>
      <c r="AP33" s="2">
        <v>7290</v>
      </c>
      <c r="AQ33" s="2">
        <v>8309</v>
      </c>
      <c r="AR33">
        <v>269</v>
      </c>
      <c r="AS33" s="2">
        <v>6188</v>
      </c>
      <c r="AT33" s="2">
        <v>63091</v>
      </c>
      <c r="AU33" s="2">
        <v>2662</v>
      </c>
      <c r="AV33">
        <v>269</v>
      </c>
      <c r="AW33" s="2">
        <v>20206</v>
      </c>
      <c r="AX33" s="2">
        <v>10779</v>
      </c>
      <c r="AY33">
        <v>556</v>
      </c>
      <c r="AZ33" s="2">
        <v>6843</v>
      </c>
      <c r="BA33">
        <v>420</v>
      </c>
    </row>
    <row r="34" spans="1:53" ht="12.75">
      <c r="A34" t="s">
        <v>213</v>
      </c>
      <c r="B34" s="2">
        <v>674601</v>
      </c>
      <c r="C34" s="2">
        <v>1710</v>
      </c>
      <c r="D34" s="2">
        <v>2687</v>
      </c>
      <c r="E34" s="2">
        <v>32719</v>
      </c>
      <c r="F34" s="2">
        <v>2027</v>
      </c>
      <c r="G34" s="2">
        <v>244365</v>
      </c>
      <c r="H34" s="2">
        <v>25066</v>
      </c>
      <c r="I34" s="2">
        <v>4428</v>
      </c>
      <c r="J34">
        <v>851</v>
      </c>
      <c r="K34">
        <v>872</v>
      </c>
      <c r="L34" s="2">
        <v>20935</v>
      </c>
      <c r="M34" s="2">
        <v>7110</v>
      </c>
      <c r="N34" s="2">
        <v>6740</v>
      </c>
      <c r="O34" s="2">
        <v>3228</v>
      </c>
      <c r="P34" s="2">
        <v>20338</v>
      </c>
      <c r="Q34" s="2">
        <v>3940</v>
      </c>
      <c r="R34" s="2">
        <v>1997</v>
      </c>
      <c r="S34" s="2">
        <v>4715</v>
      </c>
      <c r="T34" s="2">
        <v>1476</v>
      </c>
      <c r="U34" s="2">
        <v>2737</v>
      </c>
      <c r="V34">
        <v>367</v>
      </c>
      <c r="W34" s="2">
        <v>4712</v>
      </c>
      <c r="X34" s="2">
        <v>6947</v>
      </c>
      <c r="Y34" s="2">
        <v>10178</v>
      </c>
      <c r="Z34" s="2">
        <v>5341</v>
      </c>
      <c r="AA34">
        <v>933</v>
      </c>
      <c r="AB34" s="2">
        <v>3728</v>
      </c>
      <c r="AC34" s="2">
        <v>2405</v>
      </c>
      <c r="AD34" s="2">
        <v>2463</v>
      </c>
      <c r="AE34" s="2">
        <v>8099</v>
      </c>
      <c r="AF34">
        <v>500</v>
      </c>
      <c r="AG34" s="2">
        <v>14564</v>
      </c>
      <c r="AH34" s="2">
        <v>18434</v>
      </c>
      <c r="AI34" s="2">
        <v>52494</v>
      </c>
      <c r="AJ34" s="2">
        <v>7172</v>
      </c>
      <c r="AK34">
        <v>765</v>
      </c>
      <c r="AL34" s="2">
        <v>5763</v>
      </c>
      <c r="AM34" s="2">
        <v>11741</v>
      </c>
      <c r="AN34" s="2">
        <v>9802</v>
      </c>
      <c r="AO34" s="2">
        <v>6819</v>
      </c>
      <c r="AP34" s="2">
        <v>1651</v>
      </c>
      <c r="AQ34" s="2">
        <v>1976</v>
      </c>
      <c r="AR34" s="2">
        <v>1725</v>
      </c>
      <c r="AS34" s="2">
        <v>2608</v>
      </c>
      <c r="AT34" s="2">
        <v>71510</v>
      </c>
      <c r="AU34" s="2">
        <v>5355</v>
      </c>
      <c r="AV34">
        <v>264</v>
      </c>
      <c r="AW34" s="2">
        <v>5832</v>
      </c>
      <c r="AX34" s="2">
        <v>15173</v>
      </c>
      <c r="AY34">
        <v>302</v>
      </c>
      <c r="AZ34" s="2">
        <v>5555</v>
      </c>
      <c r="BA34" s="2">
        <v>1482</v>
      </c>
    </row>
    <row r="35" spans="1:53" ht="12.75">
      <c r="A35" t="s">
        <v>214</v>
      </c>
      <c r="B35" s="2">
        <v>445599</v>
      </c>
      <c r="C35" s="2">
        <v>1583</v>
      </c>
      <c r="D35" s="2">
        <v>1252</v>
      </c>
      <c r="E35" s="2">
        <v>10567</v>
      </c>
      <c r="F35" s="2">
        <v>1078</v>
      </c>
      <c r="G35" s="2">
        <v>158141</v>
      </c>
      <c r="H35" s="2">
        <v>7010</v>
      </c>
      <c r="I35" s="2">
        <v>2919</v>
      </c>
      <c r="J35" s="2">
        <v>397</v>
      </c>
      <c r="K35" s="2">
        <v>588</v>
      </c>
      <c r="L35" s="2">
        <v>16796</v>
      </c>
      <c r="M35" s="2">
        <v>5704</v>
      </c>
      <c r="N35" s="2">
        <v>68980</v>
      </c>
      <c r="O35" s="2">
        <v>1133</v>
      </c>
      <c r="P35" s="2">
        <v>11658</v>
      </c>
      <c r="Q35" s="2">
        <v>2464</v>
      </c>
      <c r="R35" s="2">
        <v>909</v>
      </c>
      <c r="S35" s="2">
        <v>1684</v>
      </c>
      <c r="T35" s="2">
        <v>1338</v>
      </c>
      <c r="U35" s="2">
        <v>1910</v>
      </c>
      <c r="V35" s="2">
        <v>318</v>
      </c>
      <c r="W35" s="2">
        <v>3786</v>
      </c>
      <c r="X35" s="2">
        <v>5491</v>
      </c>
      <c r="Y35" s="2">
        <v>4182</v>
      </c>
      <c r="Z35" s="2">
        <v>2262</v>
      </c>
      <c r="AA35" s="2">
        <v>1069</v>
      </c>
      <c r="AB35" s="2">
        <v>2038</v>
      </c>
      <c r="AC35" s="2">
        <v>398</v>
      </c>
      <c r="AD35" s="2">
        <v>996</v>
      </c>
      <c r="AE35" s="2">
        <v>6233</v>
      </c>
      <c r="AF35" s="2">
        <v>348</v>
      </c>
      <c r="AG35" s="2">
        <v>10450</v>
      </c>
      <c r="AH35" s="2">
        <v>4025</v>
      </c>
      <c r="AI35" s="2">
        <v>30586</v>
      </c>
      <c r="AJ35" s="2">
        <v>4883</v>
      </c>
      <c r="AK35" s="2">
        <v>165</v>
      </c>
      <c r="AL35" s="2">
        <v>3443</v>
      </c>
      <c r="AM35" s="2">
        <v>2207</v>
      </c>
      <c r="AN35" s="2">
        <v>4217</v>
      </c>
      <c r="AO35" s="2">
        <v>5071</v>
      </c>
      <c r="AP35" s="2">
        <v>1296</v>
      </c>
      <c r="AQ35" s="2">
        <v>1981</v>
      </c>
      <c r="AR35" s="2">
        <v>204</v>
      </c>
      <c r="AS35" s="2">
        <v>2184</v>
      </c>
      <c r="AT35" s="2">
        <v>29200</v>
      </c>
      <c r="AU35" s="2">
        <v>2520</v>
      </c>
      <c r="AV35" s="2">
        <v>148</v>
      </c>
      <c r="AW35" s="2">
        <v>5898</v>
      </c>
      <c r="AX35" s="2">
        <v>11174</v>
      </c>
      <c r="AY35" s="2">
        <v>296</v>
      </c>
      <c r="AZ35" s="2">
        <v>2080</v>
      </c>
      <c r="BA35" s="2">
        <v>339</v>
      </c>
    </row>
    <row r="36" spans="1:53" ht="12.75">
      <c r="A36" t="s">
        <v>215</v>
      </c>
      <c r="B36" s="2">
        <v>16750841</v>
      </c>
      <c r="C36" s="2">
        <v>30352</v>
      </c>
      <c r="D36" s="2">
        <v>10995</v>
      </c>
      <c r="E36" s="2">
        <v>650764</v>
      </c>
      <c r="F36" s="2">
        <v>43449</v>
      </c>
      <c r="G36" s="2">
        <v>6207457</v>
      </c>
      <c r="H36" s="2">
        <v>344058</v>
      </c>
      <c r="I36" s="2">
        <v>157274</v>
      </c>
      <c r="J36" s="2">
        <v>17121</v>
      </c>
      <c r="K36" s="2">
        <v>23500</v>
      </c>
      <c r="L36" s="2">
        <v>568927</v>
      </c>
      <c r="M36" s="2">
        <v>207841</v>
      </c>
      <c r="N36" s="2">
        <v>25486</v>
      </c>
      <c r="O36" s="2">
        <v>59470</v>
      </c>
      <c r="P36" s="2">
        <v>780445</v>
      </c>
      <c r="Q36" s="2">
        <v>103510</v>
      </c>
      <c r="R36" s="2">
        <v>40472</v>
      </c>
      <c r="S36" s="2">
        <v>99819</v>
      </c>
      <c r="T36" s="2">
        <v>22358</v>
      </c>
      <c r="U36" s="2">
        <v>33479</v>
      </c>
      <c r="V36" s="2">
        <v>2683</v>
      </c>
      <c r="W36" s="2">
        <v>102864</v>
      </c>
      <c r="X36" s="2">
        <v>222234</v>
      </c>
      <c r="Y36" s="2">
        <v>140464</v>
      </c>
      <c r="Z36" s="2">
        <v>69961</v>
      </c>
      <c r="AA36" s="2">
        <v>14445</v>
      </c>
      <c r="AB36" s="2">
        <v>48220</v>
      </c>
      <c r="AC36" s="2">
        <v>5945</v>
      </c>
      <c r="AD36" s="2">
        <v>51690</v>
      </c>
      <c r="AE36" s="2">
        <v>179315</v>
      </c>
      <c r="AF36" s="2">
        <v>7370</v>
      </c>
      <c r="AG36" s="2">
        <v>500372</v>
      </c>
      <c r="AH36" s="2">
        <v>342144</v>
      </c>
      <c r="AI36" s="2">
        <v>1454452</v>
      </c>
      <c r="AJ36" s="2">
        <v>197047</v>
      </c>
      <c r="AK36" s="2">
        <v>2751</v>
      </c>
      <c r="AL36" s="2">
        <v>90354</v>
      </c>
      <c r="AM36" s="2">
        <v>91926</v>
      </c>
      <c r="AN36" s="2">
        <v>157386</v>
      </c>
      <c r="AO36" s="2">
        <v>198259</v>
      </c>
      <c r="AP36" s="2">
        <v>50421</v>
      </c>
      <c r="AQ36" s="2">
        <v>42018</v>
      </c>
      <c r="AR36" s="2">
        <v>4124</v>
      </c>
      <c r="AS36" s="2">
        <v>57746</v>
      </c>
      <c r="AT36" s="2">
        <v>2678269</v>
      </c>
      <c r="AU36" s="2">
        <v>105010</v>
      </c>
      <c r="AV36" s="2">
        <v>1191</v>
      </c>
      <c r="AW36" s="2">
        <v>151024</v>
      </c>
      <c r="AX36" s="2">
        <v>244613</v>
      </c>
      <c r="AY36" s="2">
        <v>2510</v>
      </c>
      <c r="AZ36" s="2">
        <v>93270</v>
      </c>
      <c r="BA36" s="2">
        <v>13986</v>
      </c>
    </row>
    <row r="37" spans="1:53" ht="12.75">
      <c r="A37" s="4" t="s">
        <v>216</v>
      </c>
      <c r="B37" s="2">
        <v>251104639</v>
      </c>
      <c r="C37" s="2">
        <v>4412931</v>
      </c>
      <c r="D37" s="2">
        <v>633798</v>
      </c>
      <c r="E37" s="2">
        <v>3917094</v>
      </c>
      <c r="F37" s="2">
        <v>2618863</v>
      </c>
      <c r="G37" s="2">
        <v>23879225</v>
      </c>
      <c r="H37" s="2">
        <v>3644276</v>
      </c>
      <c r="I37" s="2">
        <v>3141712</v>
      </c>
      <c r="J37" s="2">
        <v>757337</v>
      </c>
      <c r="K37" s="2">
        <v>537786</v>
      </c>
      <c r="L37" s="2">
        <v>13550285</v>
      </c>
      <c r="M37" s="2">
        <v>7846139</v>
      </c>
      <c r="N37" s="2">
        <v>1418062</v>
      </c>
      <c r="O37" s="2">
        <v>1211652</v>
      </c>
      <c r="P37" s="2">
        <v>11052168</v>
      </c>
      <c r="Q37" s="2">
        <v>5931313</v>
      </c>
      <c r="R37" s="2">
        <v>2870992</v>
      </c>
      <c r="S37" s="2">
        <v>2545370</v>
      </c>
      <c r="T37" s="2">
        <v>4022111</v>
      </c>
      <c r="U37" s="2">
        <v>4403989</v>
      </c>
      <c r="V37" s="2">
        <v>1277954</v>
      </c>
      <c r="W37" s="2">
        <v>5159329</v>
      </c>
      <c r="X37" s="2">
        <v>6037309</v>
      </c>
      <c r="Y37" s="2">
        <v>9788795</v>
      </c>
      <c r="Z37" s="2">
        <v>4850919</v>
      </c>
      <c r="AA37" s="2">
        <v>2824045</v>
      </c>
      <c r="AB37" s="2">
        <v>5553117</v>
      </c>
      <c r="AC37" s="2">
        <v>898525</v>
      </c>
      <c r="AD37" s="2">
        <v>1635744</v>
      </c>
      <c r="AE37" s="2">
        <v>1658275</v>
      </c>
      <c r="AF37" s="2">
        <v>1227699</v>
      </c>
      <c r="AG37" s="2">
        <v>7439095</v>
      </c>
      <c r="AH37" s="2">
        <v>1081264</v>
      </c>
      <c r="AI37" s="2">
        <v>16497099</v>
      </c>
      <c r="AJ37" s="2">
        <v>7756893</v>
      </c>
      <c r="AK37" s="2">
        <v>641407</v>
      </c>
      <c r="AL37" s="2">
        <v>11284633</v>
      </c>
      <c r="AM37" s="2">
        <v>3416978</v>
      </c>
      <c r="AN37" s="2">
        <v>3235142</v>
      </c>
      <c r="AO37" s="2">
        <v>12008902</v>
      </c>
      <c r="AP37" s="2">
        <v>979842</v>
      </c>
      <c r="AQ37" s="2">
        <v>3953364</v>
      </c>
      <c r="AR37" s="2">
        <v>753327</v>
      </c>
      <c r="AS37" s="2">
        <v>5623833</v>
      </c>
      <c r="AT37" s="2">
        <v>14427776</v>
      </c>
      <c r="AU37" s="2">
        <v>2065072</v>
      </c>
      <c r="AV37" s="2">
        <v>610510</v>
      </c>
      <c r="AW37" s="2">
        <v>6871965</v>
      </c>
      <c r="AX37" s="2">
        <v>5643867</v>
      </c>
      <c r="AY37" s="2">
        <v>1812034</v>
      </c>
      <c r="AZ37" s="2">
        <v>5226222</v>
      </c>
      <c r="BA37" s="2">
        <v>468600</v>
      </c>
    </row>
    <row r="38" spans="1:53" ht="12.75">
      <c r="A38" t="s">
        <v>211</v>
      </c>
      <c r="B38" s="2">
        <v>198177900</v>
      </c>
      <c r="C38" s="2">
        <v>3159110</v>
      </c>
      <c r="D38" s="2">
        <v>450406</v>
      </c>
      <c r="E38" s="2">
        <v>3338922</v>
      </c>
      <c r="F38" s="2">
        <v>2127446</v>
      </c>
      <c r="G38" s="2">
        <v>16538491</v>
      </c>
      <c r="H38" s="2">
        <v>3266003</v>
      </c>
      <c r="I38" s="2">
        <v>2677548</v>
      </c>
      <c r="J38" s="2">
        <v>575660</v>
      </c>
      <c r="K38" s="2">
        <v>164520</v>
      </c>
      <c r="L38" s="2">
        <v>10609756</v>
      </c>
      <c r="M38" s="2">
        <v>5193371</v>
      </c>
      <c r="N38" s="2">
        <v>430768</v>
      </c>
      <c r="O38" s="2">
        <v>1156497</v>
      </c>
      <c r="P38" s="2">
        <v>8551869</v>
      </c>
      <c r="Q38" s="2">
        <v>5274176</v>
      </c>
      <c r="R38" s="2">
        <v>2733312</v>
      </c>
      <c r="S38" s="2">
        <v>2271436</v>
      </c>
      <c r="T38" s="2">
        <v>3642088</v>
      </c>
      <c r="U38" s="2">
        <v>2826070</v>
      </c>
      <c r="V38" s="2">
        <v>1241317</v>
      </c>
      <c r="W38" s="2">
        <v>3345118</v>
      </c>
      <c r="X38" s="2">
        <v>5277078</v>
      </c>
      <c r="Y38" s="2">
        <v>7949743</v>
      </c>
      <c r="Z38" s="2">
        <v>4392499</v>
      </c>
      <c r="AA38" s="2">
        <v>1741493</v>
      </c>
      <c r="AB38" s="2">
        <v>4749424</v>
      </c>
      <c r="AC38" s="2">
        <v>820857</v>
      </c>
      <c r="AD38" s="2">
        <v>1509967</v>
      </c>
      <c r="AE38" s="2">
        <v>1343377</v>
      </c>
      <c r="AF38" s="2">
        <v>1185979</v>
      </c>
      <c r="AG38" s="2">
        <v>5649819</v>
      </c>
      <c r="AH38" s="2">
        <v>835842</v>
      </c>
      <c r="AI38" s="2">
        <v>11980677</v>
      </c>
      <c r="AJ38" s="2">
        <v>5709320</v>
      </c>
      <c r="AK38" s="2">
        <v>595274</v>
      </c>
      <c r="AL38" s="2">
        <v>9656170</v>
      </c>
      <c r="AM38" s="2">
        <v>2684745</v>
      </c>
      <c r="AN38" s="2">
        <v>2932472</v>
      </c>
      <c r="AO38" s="2">
        <v>10412879</v>
      </c>
      <c r="AP38" s="2">
        <v>872649</v>
      </c>
      <c r="AQ38" s="2">
        <v>2679236</v>
      </c>
      <c r="AR38" s="2">
        <v>672765</v>
      </c>
      <c r="AS38" s="2">
        <v>4553588</v>
      </c>
      <c r="AT38" s="2">
        <v>11121317</v>
      </c>
      <c r="AU38" s="2">
        <v>1931783</v>
      </c>
      <c r="AV38" s="2">
        <v>591837</v>
      </c>
      <c r="AW38" s="2">
        <v>5056003</v>
      </c>
      <c r="AX38" s="2">
        <v>4802366</v>
      </c>
      <c r="AY38" s="2">
        <v>1723898</v>
      </c>
      <c r="AZ38" s="2">
        <v>4726338</v>
      </c>
      <c r="BA38" s="2">
        <v>444621</v>
      </c>
    </row>
    <row r="39" spans="1:53" ht="12.75">
      <c r="A39" t="s">
        <v>212</v>
      </c>
      <c r="B39" s="2">
        <v>35383751</v>
      </c>
      <c r="C39" s="2">
        <v>1162189</v>
      </c>
      <c r="D39" s="2">
        <v>25733</v>
      </c>
      <c r="E39" s="2">
        <v>170191</v>
      </c>
      <c r="F39" s="2">
        <v>424172</v>
      </c>
      <c r="G39" s="2">
        <v>2370367</v>
      </c>
      <c r="H39" s="2">
        <v>178940</v>
      </c>
      <c r="I39" s="2">
        <v>318619</v>
      </c>
      <c r="J39" s="2">
        <v>153971</v>
      </c>
      <c r="K39" s="2">
        <v>346083</v>
      </c>
      <c r="L39" s="2">
        <v>2375222</v>
      </c>
      <c r="M39" s="2">
        <v>2369427</v>
      </c>
      <c r="N39" s="2">
        <v>30116</v>
      </c>
      <c r="O39" s="2">
        <v>7123</v>
      </c>
      <c r="P39" s="2">
        <v>1906713</v>
      </c>
      <c r="Q39" s="2">
        <v>530996</v>
      </c>
      <c r="R39" s="2">
        <v>70639</v>
      </c>
      <c r="S39" s="2">
        <v>165834</v>
      </c>
      <c r="T39" s="2">
        <v>308614</v>
      </c>
      <c r="U39" s="2">
        <v>1457805</v>
      </c>
      <c r="V39" s="2">
        <v>9003</v>
      </c>
      <c r="W39" s="2">
        <v>1506928</v>
      </c>
      <c r="X39" s="2">
        <v>362428</v>
      </c>
      <c r="Y39" s="2">
        <v>1458135</v>
      </c>
      <c r="Z39" s="2">
        <v>197587</v>
      </c>
      <c r="AA39" s="2">
        <v>1035627</v>
      </c>
      <c r="AB39" s="2">
        <v>649855</v>
      </c>
      <c r="AC39" s="2">
        <v>4084</v>
      </c>
      <c r="AD39" s="2">
        <v>74184</v>
      </c>
      <c r="AE39" s="2">
        <v>143913</v>
      </c>
      <c r="AF39" s="2">
        <v>11162</v>
      </c>
      <c r="AG39" s="2">
        <v>1147610</v>
      </c>
      <c r="AH39" s="2">
        <v>35899</v>
      </c>
      <c r="AI39" s="2">
        <v>2962862</v>
      </c>
      <c r="AJ39" s="2">
        <v>1756931</v>
      </c>
      <c r="AK39" s="2">
        <v>5102</v>
      </c>
      <c r="AL39" s="2">
        <v>1356517</v>
      </c>
      <c r="AM39" s="2">
        <v>279727</v>
      </c>
      <c r="AN39" s="2">
        <v>68184</v>
      </c>
      <c r="AO39" s="2">
        <v>1257431</v>
      </c>
      <c r="AP39" s="2">
        <v>50761</v>
      </c>
      <c r="AQ39" s="2">
        <v>1192592</v>
      </c>
      <c r="AR39" s="2">
        <v>6418</v>
      </c>
      <c r="AS39" s="2">
        <v>947161</v>
      </c>
      <c r="AT39" s="2">
        <v>2429966</v>
      </c>
      <c r="AU39" s="2">
        <v>21720</v>
      </c>
      <c r="AV39" s="2">
        <v>4223</v>
      </c>
      <c r="AW39" s="2">
        <v>1421001</v>
      </c>
      <c r="AX39" s="2">
        <v>227619</v>
      </c>
      <c r="AY39" s="2">
        <v>62261</v>
      </c>
      <c r="AZ39" s="2">
        <v>319663</v>
      </c>
      <c r="BA39" s="2">
        <v>4443</v>
      </c>
    </row>
    <row r="40" spans="1:53" ht="12.75">
      <c r="A40" t="s">
        <v>213</v>
      </c>
      <c r="B40" s="2">
        <v>3444700</v>
      </c>
      <c r="C40" s="2">
        <v>42739</v>
      </c>
      <c r="D40" s="2">
        <v>116554</v>
      </c>
      <c r="E40" s="2">
        <v>259833</v>
      </c>
      <c r="F40" s="2">
        <v>34975</v>
      </c>
      <c r="G40" s="2">
        <v>383197</v>
      </c>
      <c r="H40" s="2">
        <v>54623</v>
      </c>
      <c r="I40" s="2">
        <v>20060</v>
      </c>
      <c r="J40" s="2">
        <v>5218</v>
      </c>
      <c r="K40" s="2">
        <v>3903</v>
      </c>
      <c r="L40" s="2">
        <v>96945</v>
      </c>
      <c r="M40" s="2">
        <v>46087</v>
      </c>
      <c r="N40" s="2">
        <v>18142</v>
      </c>
      <c r="O40" s="2">
        <v>24009</v>
      </c>
      <c r="P40" s="2">
        <v>52823</v>
      </c>
      <c r="Q40" s="2">
        <v>35323</v>
      </c>
      <c r="R40" s="2">
        <v>16249</v>
      </c>
      <c r="S40" s="2">
        <v>42648</v>
      </c>
      <c r="T40" s="2">
        <v>23076</v>
      </c>
      <c r="U40" s="2">
        <v>40141</v>
      </c>
      <c r="V40" s="2">
        <v>12789</v>
      </c>
      <c r="W40" s="2">
        <v>34725</v>
      </c>
      <c r="X40" s="2">
        <v>31103</v>
      </c>
      <c r="Y40" s="2">
        <v>114234</v>
      </c>
      <c r="Z40" s="2">
        <v>75733</v>
      </c>
      <c r="AA40" s="2">
        <v>18622</v>
      </c>
      <c r="AB40" s="2">
        <v>56371</v>
      </c>
      <c r="AC40" s="2">
        <v>63915</v>
      </c>
      <c r="AD40" s="2">
        <v>19741</v>
      </c>
      <c r="AE40" s="2">
        <v>34123</v>
      </c>
      <c r="AF40" s="2">
        <v>7385</v>
      </c>
      <c r="AG40" s="2">
        <v>34540</v>
      </c>
      <c r="AH40" s="2">
        <v>173041</v>
      </c>
      <c r="AI40" s="2">
        <v>119087</v>
      </c>
      <c r="AJ40" s="2">
        <v>124564</v>
      </c>
      <c r="AK40" s="2">
        <v>34463</v>
      </c>
      <c r="AL40" s="2">
        <v>70312</v>
      </c>
      <c r="AM40" s="2">
        <v>380208</v>
      </c>
      <c r="AN40" s="2">
        <v>75865</v>
      </c>
      <c r="AO40" s="2">
        <v>45831</v>
      </c>
      <c r="AP40" s="2">
        <v>9074</v>
      </c>
      <c r="AQ40" s="2">
        <v>25480</v>
      </c>
      <c r="AR40" s="2">
        <v>66556</v>
      </c>
      <c r="AS40" s="2">
        <v>36580</v>
      </c>
      <c r="AT40" s="2">
        <v>144089</v>
      </c>
      <c r="AU40" s="2">
        <v>35090</v>
      </c>
      <c r="AV40" s="2">
        <v>6132</v>
      </c>
      <c r="AW40" s="2">
        <v>47032</v>
      </c>
      <c r="AX40" s="2">
        <v>143767</v>
      </c>
      <c r="AY40" s="2">
        <v>10342</v>
      </c>
      <c r="AZ40" s="2">
        <v>63831</v>
      </c>
      <c r="BA40" s="2">
        <v>13530</v>
      </c>
    </row>
    <row r="41" spans="1:53" ht="12.75">
      <c r="A41" t="s">
        <v>214</v>
      </c>
      <c r="B41" s="2">
        <v>12327643</v>
      </c>
      <c r="C41" s="2">
        <v>41044</v>
      </c>
      <c r="D41" s="2">
        <v>36949</v>
      </c>
      <c r="E41" s="2">
        <v>121520</v>
      </c>
      <c r="F41" s="2">
        <v>27452</v>
      </c>
      <c r="G41" s="2">
        <v>4219002</v>
      </c>
      <c r="H41" s="2">
        <v>123922</v>
      </c>
      <c r="I41" s="2">
        <v>96525</v>
      </c>
      <c r="J41" s="2">
        <v>19218</v>
      </c>
      <c r="K41" s="2">
        <v>18153</v>
      </c>
      <c r="L41" s="2">
        <v>340215</v>
      </c>
      <c r="M41" s="2">
        <v>203797</v>
      </c>
      <c r="N41" s="2">
        <v>916919</v>
      </c>
      <c r="O41" s="2">
        <v>19104</v>
      </c>
      <c r="P41" s="2">
        <v>473839</v>
      </c>
      <c r="Q41" s="2">
        <v>74742</v>
      </c>
      <c r="R41" s="2">
        <v>44406</v>
      </c>
      <c r="S41" s="2">
        <v>57482</v>
      </c>
      <c r="T41" s="2">
        <v>38886</v>
      </c>
      <c r="U41" s="2">
        <v>65677</v>
      </c>
      <c r="V41" s="2">
        <v>12301</v>
      </c>
      <c r="W41" s="2">
        <v>240801</v>
      </c>
      <c r="X41" s="2">
        <v>268027</v>
      </c>
      <c r="Y41" s="2">
        <v>211423</v>
      </c>
      <c r="Z41" s="2">
        <v>166019</v>
      </c>
      <c r="AA41" s="2">
        <v>24113</v>
      </c>
      <c r="AB41" s="2">
        <v>80807</v>
      </c>
      <c r="AC41" s="2">
        <v>7780</v>
      </c>
      <c r="AD41" s="2">
        <v>27546</v>
      </c>
      <c r="AE41" s="2">
        <v>122457</v>
      </c>
      <c r="AF41" s="2">
        <v>19648</v>
      </c>
      <c r="AG41" s="2">
        <v>523971</v>
      </c>
      <c r="AH41" s="2">
        <v>25663</v>
      </c>
      <c r="AI41" s="2">
        <v>1167226</v>
      </c>
      <c r="AJ41" s="2">
        <v>139903</v>
      </c>
      <c r="AK41" s="2">
        <v>5277</v>
      </c>
      <c r="AL41" s="2">
        <v>163317</v>
      </c>
      <c r="AM41" s="2">
        <v>61639</v>
      </c>
      <c r="AN41" s="2">
        <v>139141</v>
      </c>
      <c r="AO41" s="2">
        <v>252320</v>
      </c>
      <c r="AP41" s="2">
        <v>28777</v>
      </c>
      <c r="AQ41" s="2">
        <v>46728</v>
      </c>
      <c r="AR41" s="2">
        <v>6361</v>
      </c>
      <c r="AS41" s="2">
        <v>71321</v>
      </c>
      <c r="AT41" s="2">
        <v>644087</v>
      </c>
      <c r="AU41" s="2">
        <v>67539</v>
      </c>
      <c r="AV41" s="2">
        <v>6782</v>
      </c>
      <c r="AW41" s="2">
        <v>308645</v>
      </c>
      <c r="AX41" s="2">
        <v>427328</v>
      </c>
      <c r="AY41" s="2">
        <v>12464</v>
      </c>
      <c r="AZ41" s="2">
        <v>104998</v>
      </c>
      <c r="BA41" s="2">
        <v>4382</v>
      </c>
    </row>
    <row r="42" spans="1:53" ht="12.75">
      <c r="A42" t="s">
        <v>215</v>
      </c>
      <c r="B42" s="2">
        <v>1770645</v>
      </c>
      <c r="C42" s="2">
        <v>7849</v>
      </c>
      <c r="D42" s="2">
        <v>4156</v>
      </c>
      <c r="E42" s="2">
        <v>26628</v>
      </c>
      <c r="F42" s="2">
        <v>4818</v>
      </c>
      <c r="G42" s="2">
        <v>368168</v>
      </c>
      <c r="H42" s="2">
        <v>20788</v>
      </c>
      <c r="I42" s="2">
        <v>28960</v>
      </c>
      <c r="J42" s="2">
        <v>3270</v>
      </c>
      <c r="K42" s="2">
        <v>5127</v>
      </c>
      <c r="L42" s="2">
        <v>128147</v>
      </c>
      <c r="M42" s="2">
        <v>33457</v>
      </c>
      <c r="N42" s="2">
        <v>22117</v>
      </c>
      <c r="O42" s="2">
        <v>4919</v>
      </c>
      <c r="P42" s="2">
        <v>66924</v>
      </c>
      <c r="Q42" s="2">
        <v>16076</v>
      </c>
      <c r="R42" s="2">
        <v>6386</v>
      </c>
      <c r="S42" s="2">
        <v>7970</v>
      </c>
      <c r="T42" s="2">
        <v>9447</v>
      </c>
      <c r="U42" s="2">
        <v>14296</v>
      </c>
      <c r="V42" s="2">
        <v>2544</v>
      </c>
      <c r="W42" s="2">
        <v>31757</v>
      </c>
      <c r="X42" s="2">
        <v>98673</v>
      </c>
      <c r="Y42" s="2">
        <v>55260</v>
      </c>
      <c r="Z42" s="2">
        <v>19081</v>
      </c>
      <c r="AA42" s="2">
        <v>4190</v>
      </c>
      <c r="AB42" s="2">
        <v>16660</v>
      </c>
      <c r="AC42" s="2">
        <v>1889</v>
      </c>
      <c r="AD42" s="2">
        <v>4306</v>
      </c>
      <c r="AE42" s="2">
        <v>14405</v>
      </c>
      <c r="AF42" s="2">
        <v>3525</v>
      </c>
      <c r="AG42" s="2">
        <v>83155</v>
      </c>
      <c r="AH42" s="2">
        <v>10819</v>
      </c>
      <c r="AI42" s="2">
        <v>267247</v>
      </c>
      <c r="AJ42" s="2">
        <v>26175</v>
      </c>
      <c r="AK42" s="2">
        <v>1291</v>
      </c>
      <c r="AL42" s="2">
        <v>38317</v>
      </c>
      <c r="AM42" s="2">
        <v>10659</v>
      </c>
      <c r="AN42" s="2">
        <v>19480</v>
      </c>
      <c r="AO42" s="2">
        <v>40441</v>
      </c>
      <c r="AP42" s="2">
        <v>18581</v>
      </c>
      <c r="AQ42" s="2">
        <v>9328</v>
      </c>
      <c r="AR42" s="2">
        <v>1227</v>
      </c>
      <c r="AS42" s="2">
        <v>15183</v>
      </c>
      <c r="AT42" s="2">
        <v>88317</v>
      </c>
      <c r="AU42" s="2">
        <v>8940</v>
      </c>
      <c r="AV42" s="2">
        <v>1536</v>
      </c>
      <c r="AW42" s="2">
        <v>39284</v>
      </c>
      <c r="AX42" s="2">
        <v>42787</v>
      </c>
      <c r="AY42" s="2">
        <v>3069</v>
      </c>
      <c r="AZ42" s="2">
        <v>11392</v>
      </c>
      <c r="BA42" s="2">
        <v>1624</v>
      </c>
    </row>
    <row r="44" spans="1:2" ht="12.75">
      <c r="A44" s="8">
        <v>2010</v>
      </c>
      <c r="B44" s="8"/>
    </row>
    <row r="45" spans="1:53" ht="12.75">
      <c r="A45" s="5" t="s">
        <v>61</v>
      </c>
      <c r="B45" s="6">
        <v>308745538</v>
      </c>
      <c r="C45" s="6">
        <v>4779736</v>
      </c>
      <c r="D45" s="6">
        <v>710231</v>
      </c>
      <c r="E45" s="6">
        <v>6392017</v>
      </c>
      <c r="F45" s="6">
        <v>2915918</v>
      </c>
      <c r="G45" s="6">
        <v>37253956</v>
      </c>
      <c r="H45" s="6">
        <v>5029196</v>
      </c>
      <c r="I45" s="6">
        <v>3574097</v>
      </c>
      <c r="J45" s="6">
        <v>897934</v>
      </c>
      <c r="K45" s="6">
        <v>601723</v>
      </c>
      <c r="L45" s="6">
        <v>18801310</v>
      </c>
      <c r="M45" s="6">
        <v>9687653</v>
      </c>
      <c r="N45" s="6">
        <v>1360301</v>
      </c>
      <c r="O45" s="6">
        <v>1567582</v>
      </c>
      <c r="P45" s="6">
        <v>12830632</v>
      </c>
      <c r="Q45" s="6">
        <v>6483802</v>
      </c>
      <c r="R45" s="6">
        <v>3046355</v>
      </c>
      <c r="S45" s="6">
        <v>2853118</v>
      </c>
      <c r="T45" s="6">
        <v>4339367</v>
      </c>
      <c r="U45" s="6">
        <v>4533372</v>
      </c>
      <c r="V45" s="6">
        <v>1328361</v>
      </c>
      <c r="W45" s="6">
        <v>5773552</v>
      </c>
      <c r="X45" s="6">
        <v>6547629</v>
      </c>
      <c r="Y45" s="6">
        <v>9883640</v>
      </c>
      <c r="Z45" s="6">
        <v>5303925</v>
      </c>
      <c r="AA45" s="6">
        <v>2967297</v>
      </c>
      <c r="AB45" s="6">
        <v>5988927</v>
      </c>
      <c r="AC45" s="6">
        <v>989415</v>
      </c>
      <c r="AD45" s="6">
        <v>1826341</v>
      </c>
      <c r="AE45" s="6">
        <v>2700551</v>
      </c>
      <c r="AF45" s="6">
        <v>1316470</v>
      </c>
      <c r="AG45" s="6">
        <v>8791894</v>
      </c>
      <c r="AH45" s="6">
        <v>2059179</v>
      </c>
      <c r="AI45" s="6">
        <v>19378102</v>
      </c>
      <c r="AJ45" s="6">
        <v>9535483</v>
      </c>
      <c r="AK45" s="6">
        <v>672591</v>
      </c>
      <c r="AL45" s="6">
        <v>11536504</v>
      </c>
      <c r="AM45" s="6">
        <v>3751351</v>
      </c>
      <c r="AN45" s="6">
        <v>3831074</v>
      </c>
      <c r="AO45" s="6">
        <v>12702379</v>
      </c>
      <c r="AP45" s="6">
        <v>1052567</v>
      </c>
      <c r="AQ45" s="6">
        <v>4625364</v>
      </c>
      <c r="AR45" s="6">
        <v>814180</v>
      </c>
      <c r="AS45" s="6">
        <v>6346105</v>
      </c>
      <c r="AT45" s="6">
        <v>25145561</v>
      </c>
      <c r="AU45" s="6">
        <v>2763885</v>
      </c>
      <c r="AV45" s="6">
        <v>625741</v>
      </c>
      <c r="AW45" s="6">
        <v>8001024</v>
      </c>
      <c r="AX45" s="6">
        <v>6724540</v>
      </c>
      <c r="AY45" s="6">
        <v>1852994</v>
      </c>
      <c r="AZ45" s="6">
        <v>5686986</v>
      </c>
      <c r="BA45" s="6">
        <v>563626</v>
      </c>
    </row>
    <row r="46" spans="1:53" ht="12.75">
      <c r="A46" s="11" t="s">
        <v>217</v>
      </c>
      <c r="B46" s="12">
        <v>318575855</v>
      </c>
      <c r="C46" s="2">
        <v>4855616</v>
      </c>
      <c r="D46" s="2">
        <v>767150</v>
      </c>
      <c r="E46" s="2">
        <v>6627056</v>
      </c>
      <c r="F46" s="2">
        <v>2975998</v>
      </c>
      <c r="G46" s="2">
        <v>39226788</v>
      </c>
      <c r="H46" s="2">
        <v>5216665</v>
      </c>
      <c r="I46" s="2">
        <v>3674540</v>
      </c>
      <c r="J46" s="2">
        <v>923676</v>
      </c>
      <c r="K46" s="2">
        <v>621321</v>
      </c>
      <c r="L46" s="2">
        <v>19308975</v>
      </c>
      <c r="M46" s="2">
        <v>9912915</v>
      </c>
      <c r="N46" s="2">
        <v>1807596</v>
      </c>
      <c r="O46" s="2">
        <v>1609083</v>
      </c>
      <c r="P46" s="2">
        <v>13139455</v>
      </c>
      <c r="Q46" s="2">
        <v>6620063</v>
      </c>
      <c r="R46" s="2">
        <v>3103291</v>
      </c>
      <c r="S46" s="2">
        <v>2945349</v>
      </c>
      <c r="T46" s="2">
        <v>4419457</v>
      </c>
      <c r="U46" s="2">
        <v>4612771</v>
      </c>
      <c r="V46" s="2">
        <v>1350654</v>
      </c>
      <c r="W46" s="2">
        <v>5954696</v>
      </c>
      <c r="X46" s="2">
        <v>6733655</v>
      </c>
      <c r="Y46" s="2">
        <v>10132282</v>
      </c>
      <c r="Z46" s="2">
        <v>5439697</v>
      </c>
      <c r="AA46" s="2">
        <v>3003968</v>
      </c>
      <c r="AB46" s="2">
        <v>6122463</v>
      </c>
      <c r="AC46" s="2">
        <v>1015811</v>
      </c>
      <c r="AD46" s="2">
        <v>1868750</v>
      </c>
      <c r="AE46" s="2">
        <v>2840154</v>
      </c>
      <c r="AF46" s="2">
        <v>1339291</v>
      </c>
      <c r="AG46" s="2">
        <v>9050407</v>
      </c>
      <c r="AH46" s="2">
        <v>2141338</v>
      </c>
      <c r="AI46" s="2">
        <v>20011187</v>
      </c>
      <c r="AJ46" s="2">
        <v>9759813</v>
      </c>
      <c r="AK46" s="2">
        <v>685124</v>
      </c>
      <c r="AL46" s="2">
        <v>11793898</v>
      </c>
      <c r="AM46" s="2">
        <v>3985330</v>
      </c>
      <c r="AN46" s="2">
        <v>3988866</v>
      </c>
      <c r="AO46" s="2">
        <v>12960438</v>
      </c>
      <c r="AP46" s="2">
        <v>1091043</v>
      </c>
      <c r="AQ46" s="2">
        <v>4711452</v>
      </c>
      <c r="AR46" s="2">
        <v>832399</v>
      </c>
      <c r="AS46" s="2">
        <v>6463754</v>
      </c>
      <c r="AT46" s="2">
        <v>25865241</v>
      </c>
      <c r="AU46" s="2">
        <v>2845267</v>
      </c>
      <c r="AV46" s="2">
        <v>637162</v>
      </c>
      <c r="AW46" s="2">
        <v>8255480</v>
      </c>
      <c r="AX46" s="2">
        <v>7071335</v>
      </c>
      <c r="AY46" s="2">
        <v>1881784</v>
      </c>
      <c r="AZ46" s="2">
        <v>5798715</v>
      </c>
      <c r="BA46" s="2">
        <v>576636</v>
      </c>
    </row>
    <row r="47" spans="1:53" ht="12.75">
      <c r="A47" t="s">
        <v>211</v>
      </c>
      <c r="B47" s="12">
        <v>231040398</v>
      </c>
      <c r="C47" s="2">
        <v>3337077</v>
      </c>
      <c r="D47" s="2">
        <v>518949</v>
      </c>
      <c r="E47" s="2">
        <v>4852961</v>
      </c>
      <c r="F47" s="2">
        <v>2296665</v>
      </c>
      <c r="G47" s="2">
        <v>22953374</v>
      </c>
      <c r="H47" s="2">
        <v>4240231</v>
      </c>
      <c r="I47" s="2">
        <v>2846192</v>
      </c>
      <c r="J47" s="2">
        <v>637392</v>
      </c>
      <c r="K47" s="2">
        <v>243650</v>
      </c>
      <c r="L47" s="2">
        <v>14488435</v>
      </c>
      <c r="M47" s="2">
        <v>5951521</v>
      </c>
      <c r="N47" s="2">
        <v>564323</v>
      </c>
      <c r="O47" s="2">
        <v>1432824</v>
      </c>
      <c r="P47" s="2">
        <v>9423048</v>
      </c>
      <c r="Q47" s="2">
        <v>5583367</v>
      </c>
      <c r="R47" s="2">
        <v>2830454</v>
      </c>
      <c r="S47" s="2">
        <v>2468364</v>
      </c>
      <c r="T47" s="2">
        <v>3878336</v>
      </c>
      <c r="U47" s="2">
        <v>2895868</v>
      </c>
      <c r="V47" s="2">
        <v>1284877</v>
      </c>
      <c r="W47" s="2">
        <v>3488887</v>
      </c>
      <c r="X47" s="2">
        <v>5400458</v>
      </c>
      <c r="Y47" s="2">
        <v>8006969</v>
      </c>
      <c r="Z47" s="2">
        <v>4634915</v>
      </c>
      <c r="AA47" s="2">
        <v>1782807</v>
      </c>
      <c r="AB47" s="2">
        <v>5070826</v>
      </c>
      <c r="AC47" s="2">
        <v>908645</v>
      </c>
      <c r="AD47" s="2">
        <v>1607717</v>
      </c>
      <c r="AE47" s="2">
        <v>1890043</v>
      </c>
      <c r="AF47" s="2">
        <v>1255950</v>
      </c>
      <c r="AG47" s="2">
        <v>6210995</v>
      </c>
      <c r="AH47" s="2">
        <v>1473005</v>
      </c>
      <c r="AI47" s="2">
        <v>13155274</v>
      </c>
      <c r="AJ47" s="2">
        <v>6697465</v>
      </c>
      <c r="AK47" s="2">
        <v>616350</v>
      </c>
      <c r="AL47" s="2">
        <v>9751547</v>
      </c>
      <c r="AM47" s="2">
        <v>2906285</v>
      </c>
      <c r="AN47" s="2">
        <v>3337309</v>
      </c>
      <c r="AO47" s="2">
        <v>10604187</v>
      </c>
      <c r="AP47" s="2">
        <v>882280</v>
      </c>
      <c r="AQ47" s="2">
        <v>3127075</v>
      </c>
      <c r="AR47" s="2">
        <v>715167</v>
      </c>
      <c r="AS47" s="2">
        <v>5019639</v>
      </c>
      <c r="AT47" s="2">
        <v>18276506</v>
      </c>
      <c r="AU47" s="2">
        <v>2447583</v>
      </c>
      <c r="AV47" s="2">
        <v>606588</v>
      </c>
      <c r="AW47" s="2">
        <v>5681937</v>
      </c>
      <c r="AX47" s="2">
        <v>5471864</v>
      </c>
      <c r="AY47" s="2">
        <v>1765642</v>
      </c>
      <c r="AZ47" s="2">
        <v>4995836</v>
      </c>
      <c r="BA47" s="2">
        <v>522739</v>
      </c>
    </row>
    <row r="48" spans="1:53" ht="12.75">
      <c r="A48" t="s">
        <v>212</v>
      </c>
      <c r="B48" s="12">
        <v>42020743</v>
      </c>
      <c r="C48" s="2">
        <v>1281118</v>
      </c>
      <c r="D48" s="2">
        <v>33150</v>
      </c>
      <c r="E48" s="2">
        <v>318665</v>
      </c>
      <c r="F48" s="2">
        <v>468710</v>
      </c>
      <c r="G48" s="2">
        <v>2683914</v>
      </c>
      <c r="H48" s="2">
        <v>249812</v>
      </c>
      <c r="I48" s="2">
        <v>405600</v>
      </c>
      <c r="J48" s="2">
        <v>205923</v>
      </c>
      <c r="K48" s="2">
        <v>314352</v>
      </c>
      <c r="L48" s="2">
        <v>3200663</v>
      </c>
      <c r="M48" s="2">
        <v>3054098</v>
      </c>
      <c r="N48" s="2">
        <v>38820</v>
      </c>
      <c r="O48" s="2">
        <v>15940</v>
      </c>
      <c r="P48" s="2">
        <v>1974113</v>
      </c>
      <c r="Q48" s="2">
        <v>654415</v>
      </c>
      <c r="R48" s="2">
        <v>113225</v>
      </c>
      <c r="S48" s="2">
        <v>202149</v>
      </c>
      <c r="T48" s="2">
        <v>376213</v>
      </c>
      <c r="U48" s="2">
        <v>1486885</v>
      </c>
      <c r="V48" s="2">
        <v>21764</v>
      </c>
      <c r="W48" s="2">
        <v>1783899</v>
      </c>
      <c r="X48" s="2">
        <v>508413</v>
      </c>
      <c r="Y48" s="2">
        <v>1505514</v>
      </c>
      <c r="Z48" s="2">
        <v>327548</v>
      </c>
      <c r="AA48" s="2">
        <v>1115801</v>
      </c>
      <c r="AB48" s="2">
        <v>747474</v>
      </c>
      <c r="AC48" s="2">
        <v>7917</v>
      </c>
      <c r="AD48" s="2">
        <v>98959</v>
      </c>
      <c r="AE48" s="2">
        <v>254452</v>
      </c>
      <c r="AF48" s="2">
        <v>21736</v>
      </c>
      <c r="AG48" s="2">
        <v>1300363</v>
      </c>
      <c r="AH48" s="2">
        <v>57040</v>
      </c>
      <c r="AI48" s="2">
        <v>3334550</v>
      </c>
      <c r="AJ48" s="2">
        <v>2151456</v>
      </c>
      <c r="AK48" s="2">
        <v>11086</v>
      </c>
      <c r="AL48" s="2">
        <v>1541771</v>
      </c>
      <c r="AM48" s="2">
        <v>327621</v>
      </c>
      <c r="AN48" s="2">
        <v>98479</v>
      </c>
      <c r="AO48" s="2">
        <v>1507965</v>
      </c>
      <c r="AP48" s="2">
        <v>77754</v>
      </c>
      <c r="AQ48" s="2">
        <v>1332188</v>
      </c>
      <c r="AR48" s="2">
        <v>14705</v>
      </c>
      <c r="AS48" s="2">
        <v>1107178</v>
      </c>
      <c r="AT48" s="2">
        <v>3168469</v>
      </c>
      <c r="AU48" s="2">
        <v>43209</v>
      </c>
      <c r="AV48" s="2">
        <v>9343</v>
      </c>
      <c r="AW48" s="2">
        <v>1653563</v>
      </c>
      <c r="AX48" s="2">
        <v>325004</v>
      </c>
      <c r="AY48" s="2">
        <v>76945</v>
      </c>
      <c r="AZ48" s="2">
        <v>403527</v>
      </c>
      <c r="BA48" s="2">
        <v>7285</v>
      </c>
    </row>
    <row r="49" spans="1:53" ht="12.75">
      <c r="A49" t="s">
        <v>213</v>
      </c>
      <c r="B49" s="12">
        <v>5220579</v>
      </c>
      <c r="C49" s="2">
        <v>57118</v>
      </c>
      <c r="D49" s="2">
        <v>138312</v>
      </c>
      <c r="E49" s="2">
        <v>353386</v>
      </c>
      <c r="F49" s="2">
        <v>47588</v>
      </c>
      <c r="G49" s="2">
        <v>723225</v>
      </c>
      <c r="H49" s="2">
        <v>107832</v>
      </c>
      <c r="I49" s="2">
        <v>31140</v>
      </c>
      <c r="J49" s="2">
        <v>9899</v>
      </c>
      <c r="K49" s="2">
        <v>6521</v>
      </c>
      <c r="L49" s="2">
        <v>162562</v>
      </c>
      <c r="M49" s="2">
        <v>84024</v>
      </c>
      <c r="N49" s="2">
        <v>33470</v>
      </c>
      <c r="O49" s="2">
        <v>36385</v>
      </c>
      <c r="P49" s="2">
        <v>101451</v>
      </c>
      <c r="Q49" s="2">
        <v>49738</v>
      </c>
      <c r="R49" s="2">
        <v>24511</v>
      </c>
      <c r="S49" s="2">
        <v>59130</v>
      </c>
      <c r="T49" s="2">
        <v>31355</v>
      </c>
      <c r="U49" s="2">
        <v>55079</v>
      </c>
      <c r="V49" s="2">
        <v>18482</v>
      </c>
      <c r="W49" s="2">
        <v>58657</v>
      </c>
      <c r="X49" s="2">
        <v>50705</v>
      </c>
      <c r="Y49" s="2">
        <v>139095</v>
      </c>
      <c r="Z49" s="2">
        <v>101900</v>
      </c>
      <c r="AA49" s="2">
        <v>25910</v>
      </c>
      <c r="AB49" s="2">
        <v>72376</v>
      </c>
      <c r="AC49" s="2">
        <v>78601</v>
      </c>
      <c r="AD49" s="2">
        <v>29816</v>
      </c>
      <c r="AE49" s="2">
        <v>55945</v>
      </c>
      <c r="AF49" s="2">
        <v>10524</v>
      </c>
      <c r="AG49" s="2">
        <v>70716</v>
      </c>
      <c r="AH49" s="2">
        <v>219512</v>
      </c>
      <c r="AI49" s="2">
        <v>221058</v>
      </c>
      <c r="AJ49" s="2">
        <v>184082</v>
      </c>
      <c r="AK49" s="2">
        <v>42996</v>
      </c>
      <c r="AL49" s="2">
        <v>90124</v>
      </c>
      <c r="AM49" s="2">
        <v>482760</v>
      </c>
      <c r="AN49" s="2">
        <v>109223</v>
      </c>
      <c r="AO49" s="2">
        <v>81092</v>
      </c>
      <c r="AP49" s="2">
        <v>14394</v>
      </c>
      <c r="AQ49" s="2">
        <v>42171</v>
      </c>
      <c r="AR49" s="2">
        <v>82073</v>
      </c>
      <c r="AS49" s="2">
        <v>54874</v>
      </c>
      <c r="AT49" s="2">
        <v>315264</v>
      </c>
      <c r="AU49" s="2">
        <v>50064</v>
      </c>
      <c r="AV49" s="2">
        <v>7379</v>
      </c>
      <c r="AW49" s="2">
        <v>80924</v>
      </c>
      <c r="AX49" s="2">
        <v>198998</v>
      </c>
      <c r="AY49" s="2">
        <v>13314</v>
      </c>
      <c r="AZ49" s="2">
        <v>86228</v>
      </c>
      <c r="BA49" s="2">
        <v>18596</v>
      </c>
    </row>
    <row r="50" spans="1:53" ht="12.75">
      <c r="A50" t="s">
        <v>214</v>
      </c>
      <c r="B50" s="12">
        <v>18546051</v>
      </c>
      <c r="C50" s="2">
        <v>72950</v>
      </c>
      <c r="D50" s="2">
        <v>61556</v>
      </c>
      <c r="E50" s="2">
        <v>256013</v>
      </c>
      <c r="F50" s="2">
        <v>52792</v>
      </c>
      <c r="G50" s="2">
        <v>5842737</v>
      </c>
      <c r="H50" s="2">
        <v>200789</v>
      </c>
      <c r="I50" s="2">
        <v>162485</v>
      </c>
      <c r="J50" s="2">
        <v>34917</v>
      </c>
      <c r="K50" s="2">
        <v>28177</v>
      </c>
      <c r="L50" s="2">
        <v>612997</v>
      </c>
      <c r="M50" s="2">
        <v>381074</v>
      </c>
      <c r="N50" s="2">
        <v>1136784</v>
      </c>
      <c r="O50" s="2">
        <v>34792</v>
      </c>
      <c r="P50" s="2">
        <v>682240</v>
      </c>
      <c r="Q50" s="2">
        <v>133135</v>
      </c>
      <c r="R50" s="2">
        <v>68359</v>
      </c>
      <c r="S50" s="2">
        <v>88868</v>
      </c>
      <c r="T50" s="2">
        <v>67140</v>
      </c>
      <c r="U50" s="2">
        <v>89214</v>
      </c>
      <c r="V50" s="2">
        <v>19321</v>
      </c>
      <c r="W50" s="2">
        <v>379870</v>
      </c>
      <c r="X50" s="2">
        <v>404468</v>
      </c>
      <c r="Y50" s="2">
        <v>298955</v>
      </c>
      <c r="Z50" s="2">
        <v>253338</v>
      </c>
      <c r="AA50" s="2">
        <v>35336</v>
      </c>
      <c r="AB50" s="2">
        <v>134867</v>
      </c>
      <c r="AC50" s="2">
        <v>12214</v>
      </c>
      <c r="AD50" s="2">
        <v>43384</v>
      </c>
      <c r="AE50" s="2">
        <v>275764</v>
      </c>
      <c r="AF50" s="2">
        <v>35682</v>
      </c>
      <c r="AG50" s="2">
        <v>808162</v>
      </c>
      <c r="AH50" s="2">
        <v>45154</v>
      </c>
      <c r="AI50" s="2">
        <v>1615917</v>
      </c>
      <c r="AJ50" s="2">
        <v>267359</v>
      </c>
      <c r="AK50" s="2">
        <v>9975</v>
      </c>
      <c r="AL50" s="2">
        <v>248817</v>
      </c>
      <c r="AM50" s="2">
        <v>92376</v>
      </c>
      <c r="AN50" s="2">
        <v>212066</v>
      </c>
      <c r="AO50" s="2">
        <v>415011</v>
      </c>
      <c r="AP50" s="2">
        <v>39023</v>
      </c>
      <c r="AQ50" s="2">
        <v>81554</v>
      </c>
      <c r="AR50" s="2">
        <v>11136</v>
      </c>
      <c r="AS50" s="2">
        <v>121183</v>
      </c>
      <c r="AT50" s="2">
        <v>1158312</v>
      </c>
      <c r="AU50" s="2">
        <v>114525</v>
      </c>
      <c r="AV50" s="2">
        <v>10928</v>
      </c>
      <c r="AW50" s="2">
        <v>537621</v>
      </c>
      <c r="AX50" s="2">
        <v>674573</v>
      </c>
      <c r="AY50" s="2">
        <v>17719</v>
      </c>
      <c r="AZ50" s="2">
        <v>156630</v>
      </c>
      <c r="BA50" s="2">
        <v>7792</v>
      </c>
    </row>
    <row r="51" spans="1:53" ht="12.75">
      <c r="A51" t="s">
        <v>215</v>
      </c>
      <c r="B51" s="12">
        <v>21748084</v>
      </c>
      <c r="C51" s="2">
        <v>107353</v>
      </c>
      <c r="D51" s="2">
        <v>15183</v>
      </c>
      <c r="E51" s="2">
        <v>846031</v>
      </c>
      <c r="F51" s="2">
        <v>110243</v>
      </c>
      <c r="G51" s="2">
        <v>7023538</v>
      </c>
      <c r="H51" s="2">
        <v>418001</v>
      </c>
      <c r="I51" s="2">
        <v>229123</v>
      </c>
      <c r="J51" s="2">
        <v>35545</v>
      </c>
      <c r="K51" s="2">
        <v>28621</v>
      </c>
      <c r="L51" s="2">
        <v>844318</v>
      </c>
      <c r="M51" s="2">
        <v>442198</v>
      </c>
      <c r="N51" s="2">
        <v>34199</v>
      </c>
      <c r="O51" s="2">
        <v>89142</v>
      </c>
      <c r="P51" s="2">
        <v>958603</v>
      </c>
      <c r="Q51" s="2">
        <v>199408</v>
      </c>
      <c r="R51" s="2">
        <v>66742</v>
      </c>
      <c r="S51" s="2">
        <v>126838</v>
      </c>
      <c r="T51" s="2">
        <v>66413</v>
      </c>
      <c r="U51" s="2">
        <v>85725</v>
      </c>
      <c r="V51" s="2">
        <v>6210</v>
      </c>
      <c r="W51" s="2">
        <v>243383</v>
      </c>
      <c r="X51" s="2">
        <v>369611</v>
      </c>
      <c r="Y51" s="2">
        <v>181749</v>
      </c>
      <c r="Z51" s="2">
        <v>121996</v>
      </c>
      <c r="AA51" s="2">
        <v>44114</v>
      </c>
      <c r="AB51" s="2">
        <v>96920</v>
      </c>
      <c r="AC51" s="2">
        <v>8434</v>
      </c>
      <c r="AD51" s="2">
        <v>88874</v>
      </c>
      <c r="AE51" s="2">
        <v>363950</v>
      </c>
      <c r="AF51" s="2">
        <v>15399</v>
      </c>
      <c r="AG51" s="2">
        <v>660171</v>
      </c>
      <c r="AH51" s="2">
        <v>346627</v>
      </c>
      <c r="AI51" s="2">
        <v>1684388</v>
      </c>
      <c r="AJ51" s="2">
        <v>459451</v>
      </c>
      <c r="AK51" s="2">
        <v>4717</v>
      </c>
      <c r="AL51" s="2">
        <v>161639</v>
      </c>
      <c r="AM51" s="2">
        <v>176288</v>
      </c>
      <c r="AN51" s="2">
        <v>231789</v>
      </c>
      <c r="AO51" s="2">
        <v>352183</v>
      </c>
      <c r="AP51" s="2">
        <v>77592</v>
      </c>
      <c r="AQ51" s="2">
        <v>128464</v>
      </c>
      <c r="AR51" s="2">
        <v>9318</v>
      </c>
      <c r="AS51" s="2">
        <v>160880</v>
      </c>
      <c r="AT51" s="2">
        <v>2946690</v>
      </c>
      <c r="AU51" s="2">
        <v>189886</v>
      </c>
      <c r="AV51" s="2">
        <v>2924</v>
      </c>
      <c r="AW51" s="2">
        <v>301435</v>
      </c>
      <c r="AX51" s="2">
        <v>400896</v>
      </c>
      <c r="AY51" s="2">
        <v>8164</v>
      </c>
      <c r="AZ51" s="2">
        <v>156494</v>
      </c>
      <c r="BA51" s="2">
        <v>20224</v>
      </c>
    </row>
    <row r="52" spans="1:53" ht="12.75">
      <c r="A52" s="4" t="s">
        <v>136</v>
      </c>
      <c r="B52" s="12">
        <v>53795083</v>
      </c>
      <c r="C52" s="2">
        <v>197493</v>
      </c>
      <c r="D52" s="2">
        <v>46837</v>
      </c>
      <c r="E52" s="2">
        <v>2006085</v>
      </c>
      <c r="F52" s="2">
        <v>198057</v>
      </c>
      <c r="G52" s="2">
        <v>14929305</v>
      </c>
      <c r="H52" s="2">
        <v>1116578</v>
      </c>
      <c r="I52" s="2">
        <v>515220</v>
      </c>
      <c r="J52" s="2">
        <v>79273</v>
      </c>
      <c r="K52" s="2">
        <v>59954</v>
      </c>
      <c r="L52" s="2">
        <v>4419015</v>
      </c>
      <c r="M52" s="2">
        <v>914030</v>
      </c>
      <c r="N52" s="2">
        <v>209485</v>
      </c>
      <c r="O52" s="2">
        <v>188977</v>
      </c>
      <c r="P52" s="2">
        <v>2140068</v>
      </c>
      <c r="Q52" s="2">
        <v>420445</v>
      </c>
      <c r="R52" s="2">
        <v>164178</v>
      </c>
      <c r="S52" s="2">
        <v>322964</v>
      </c>
      <c r="T52" s="2">
        <v>144987</v>
      </c>
      <c r="U52" s="2">
        <v>209311</v>
      </c>
      <c r="V52" s="2">
        <v>19146</v>
      </c>
      <c r="W52" s="2">
        <v>513589</v>
      </c>
      <c r="X52" s="2">
        <v>681895</v>
      </c>
      <c r="Y52" s="2">
        <v>480262</v>
      </c>
      <c r="Z52" s="2">
        <v>274676</v>
      </c>
      <c r="AA52" s="2">
        <v>88345</v>
      </c>
      <c r="AB52" s="2">
        <v>232724</v>
      </c>
      <c r="AC52" s="2">
        <v>32624</v>
      </c>
      <c r="AD52" s="2">
        <v>179339</v>
      </c>
      <c r="AE52" s="2">
        <v>767782</v>
      </c>
      <c r="AF52" s="2">
        <v>40396</v>
      </c>
      <c r="AG52" s="2">
        <v>1668716</v>
      </c>
      <c r="AH52" s="2">
        <v>1003522</v>
      </c>
      <c r="AI52" s="2">
        <v>3699014</v>
      </c>
      <c r="AJ52" s="2">
        <v>855187</v>
      </c>
      <c r="AK52" s="2">
        <v>15119</v>
      </c>
      <c r="AL52" s="2">
        <v>393135</v>
      </c>
      <c r="AM52" s="2">
        <v>364178</v>
      </c>
      <c r="AN52" s="2">
        <v>488384</v>
      </c>
      <c r="AO52" s="2">
        <v>785231</v>
      </c>
      <c r="AP52" s="2">
        <v>143037</v>
      </c>
      <c r="AQ52" s="2">
        <v>252851</v>
      </c>
      <c r="AR52" s="2">
        <v>24833</v>
      </c>
      <c r="AS52" s="2">
        <v>311732</v>
      </c>
      <c r="AT52" s="2">
        <v>9838837</v>
      </c>
      <c r="AU52" s="2">
        <v>386743</v>
      </c>
      <c r="AV52" s="2">
        <v>10304</v>
      </c>
      <c r="AW52" s="2">
        <v>688951</v>
      </c>
      <c r="AX52" s="2">
        <v>829793</v>
      </c>
      <c r="AY52" s="2">
        <v>24754</v>
      </c>
      <c r="AZ52" s="2">
        <v>363189</v>
      </c>
      <c r="BA52" s="2">
        <v>54533</v>
      </c>
    </row>
    <row r="53" spans="1:53" ht="12.75">
      <c r="A53" t="s">
        <v>211</v>
      </c>
      <c r="B53" s="12">
        <v>29184290</v>
      </c>
      <c r="C53" s="2">
        <v>79415</v>
      </c>
      <c r="D53" s="2">
        <v>23451</v>
      </c>
      <c r="E53" s="2">
        <v>1057332</v>
      </c>
      <c r="F53" s="2">
        <v>81198</v>
      </c>
      <c r="G53" s="2">
        <v>7189749</v>
      </c>
      <c r="H53" s="2">
        <v>628661</v>
      </c>
      <c r="I53" s="2">
        <v>251049</v>
      </c>
      <c r="J53" s="2">
        <v>35767</v>
      </c>
      <c r="K53" s="2">
        <v>25228</v>
      </c>
      <c r="L53" s="2">
        <v>3373185</v>
      </c>
      <c r="M53" s="2">
        <v>415923</v>
      </c>
      <c r="N53" s="2">
        <v>67161</v>
      </c>
      <c r="O53" s="2">
        <v>90997</v>
      </c>
      <c r="P53" s="2">
        <v>1098420</v>
      </c>
      <c r="Q53" s="2">
        <v>205451</v>
      </c>
      <c r="R53" s="2">
        <v>90620</v>
      </c>
      <c r="S53" s="2">
        <v>178426</v>
      </c>
      <c r="T53" s="2">
        <v>73143</v>
      </c>
      <c r="U53" s="2">
        <v>113214</v>
      </c>
      <c r="V53" s="2">
        <v>12390</v>
      </c>
      <c r="W53" s="2">
        <v>230969</v>
      </c>
      <c r="X53" s="2">
        <v>317475</v>
      </c>
      <c r="Y53" s="2">
        <v>266813</v>
      </c>
      <c r="Z53" s="2">
        <v>136981</v>
      </c>
      <c r="AA53" s="2">
        <v>37165</v>
      </c>
      <c r="AB53" s="2">
        <v>123520</v>
      </c>
      <c r="AC53" s="2">
        <v>19617</v>
      </c>
      <c r="AD53" s="2">
        <v>82533</v>
      </c>
      <c r="AE53" s="2">
        <v>362745</v>
      </c>
      <c r="AF53" s="2">
        <v>23862</v>
      </c>
      <c r="AG53" s="2">
        <v>895174</v>
      </c>
      <c r="AH53" s="2">
        <v>613372</v>
      </c>
      <c r="AI53" s="2">
        <v>1620286</v>
      </c>
      <c r="AJ53" s="2">
        <v>343460</v>
      </c>
      <c r="AK53" s="2">
        <v>8718</v>
      </c>
      <c r="AL53" s="2">
        <v>208329</v>
      </c>
      <c r="AM53" s="2">
        <v>155572</v>
      </c>
      <c r="AN53" s="2">
        <v>229423</v>
      </c>
      <c r="AO53" s="2">
        <v>355222</v>
      </c>
      <c r="AP53" s="2">
        <v>61442</v>
      </c>
      <c r="AQ53" s="2">
        <v>109328</v>
      </c>
      <c r="AR53" s="2">
        <v>11990</v>
      </c>
      <c r="AS53" s="2">
        <v>137608</v>
      </c>
      <c r="AT53" s="2">
        <v>6607234</v>
      </c>
      <c r="AU53" s="2">
        <v>181036</v>
      </c>
      <c r="AV53" s="2">
        <v>6913</v>
      </c>
      <c r="AW53" s="2">
        <v>340608</v>
      </c>
      <c r="AX53" s="2">
        <v>374788</v>
      </c>
      <c r="AY53" s="2">
        <v>15599</v>
      </c>
      <c r="AZ53" s="2">
        <v>184782</v>
      </c>
      <c r="BA53" s="2">
        <v>30946</v>
      </c>
    </row>
    <row r="54" spans="1:53" ht="12.75">
      <c r="A54" t="s">
        <v>212</v>
      </c>
      <c r="B54" s="12">
        <v>1897218</v>
      </c>
      <c r="C54" s="2">
        <v>9564</v>
      </c>
      <c r="D54" s="2">
        <v>2783</v>
      </c>
      <c r="E54" s="2">
        <v>35582</v>
      </c>
      <c r="F54" s="2">
        <v>4468</v>
      </c>
      <c r="G54" s="2">
        <v>247832</v>
      </c>
      <c r="H54" s="2">
        <v>24594</v>
      </c>
      <c r="I54" s="2">
        <v>39893</v>
      </c>
      <c r="J54" s="2">
        <v>7334</v>
      </c>
      <c r="K54" s="2">
        <v>5735</v>
      </c>
      <c r="L54" s="2">
        <v>203292</v>
      </c>
      <c r="M54" s="2">
        <v>56471</v>
      </c>
      <c r="N54" s="2">
        <v>5256</v>
      </c>
      <c r="O54" s="2">
        <v>2013</v>
      </c>
      <c r="P54" s="2">
        <v>54729</v>
      </c>
      <c r="Q54" s="2">
        <v>16062</v>
      </c>
      <c r="R54" s="2">
        <v>4373</v>
      </c>
      <c r="S54" s="2">
        <v>10060</v>
      </c>
      <c r="T54" s="2">
        <v>7188</v>
      </c>
      <c r="U54" s="2">
        <v>14096</v>
      </c>
      <c r="V54" s="2">
        <v>1119</v>
      </c>
      <c r="W54" s="2">
        <v>38300</v>
      </c>
      <c r="X54" s="2">
        <v>61422</v>
      </c>
      <c r="Y54" s="2">
        <v>28443</v>
      </c>
      <c r="Z54" s="2">
        <v>10678</v>
      </c>
      <c r="AA54" s="2">
        <v>6501</v>
      </c>
      <c r="AB54" s="2">
        <v>10900</v>
      </c>
      <c r="AC54" s="2">
        <v>758</v>
      </c>
      <c r="AD54" s="2">
        <v>3770</v>
      </c>
      <c r="AE54" s="2">
        <v>18410</v>
      </c>
      <c r="AF54" s="2">
        <v>2390</v>
      </c>
      <c r="AG54" s="2">
        <v>113930</v>
      </c>
      <c r="AH54" s="2">
        <v>12767</v>
      </c>
      <c r="AI54" s="2">
        <v>387670</v>
      </c>
      <c r="AJ54" s="2">
        <v>43826</v>
      </c>
      <c r="AK54" s="2">
        <v>544</v>
      </c>
      <c r="AL54" s="2">
        <v>30736</v>
      </c>
      <c r="AM54" s="2">
        <v>10719</v>
      </c>
      <c r="AN54" s="2">
        <v>8671</v>
      </c>
      <c r="AO54" s="2">
        <v>75428</v>
      </c>
      <c r="AP54" s="2">
        <v>12864</v>
      </c>
      <c r="AQ54" s="2">
        <v>15497</v>
      </c>
      <c r="AR54" s="2">
        <v>640</v>
      </c>
      <c r="AS54" s="2">
        <v>12482</v>
      </c>
      <c r="AT54" s="2">
        <v>149151</v>
      </c>
      <c r="AU54" s="2">
        <v>6152</v>
      </c>
      <c r="AV54" s="2">
        <v>650</v>
      </c>
      <c r="AW54" s="2">
        <v>42202</v>
      </c>
      <c r="AX54" s="2">
        <v>22110</v>
      </c>
      <c r="AY54" s="2">
        <v>1668</v>
      </c>
      <c r="AZ54" s="2">
        <v>14607</v>
      </c>
      <c r="BA54" s="2">
        <v>888</v>
      </c>
    </row>
    <row r="55" spans="1:53" ht="12.75">
      <c r="A55" t="s">
        <v>213</v>
      </c>
      <c r="B55" s="12">
        <v>1190904</v>
      </c>
      <c r="C55" s="2">
        <v>4255</v>
      </c>
      <c r="D55" s="2">
        <v>4925</v>
      </c>
      <c r="E55" s="2">
        <v>59359</v>
      </c>
      <c r="F55" s="2">
        <v>4061</v>
      </c>
      <c r="G55" s="2">
        <v>339268</v>
      </c>
      <c r="H55" s="2">
        <v>43869</v>
      </c>
      <c r="I55" s="2">
        <v>8937</v>
      </c>
      <c r="J55" s="2">
        <v>2220</v>
      </c>
      <c r="K55" s="2">
        <v>1589</v>
      </c>
      <c r="L55" s="2">
        <v>44093</v>
      </c>
      <c r="M55" s="2">
        <v>19099</v>
      </c>
      <c r="N55" s="2">
        <v>10575</v>
      </c>
      <c r="O55" s="2">
        <v>6940</v>
      </c>
      <c r="P55" s="2">
        <v>40503</v>
      </c>
      <c r="Q55" s="2">
        <v>8269</v>
      </c>
      <c r="R55" s="2">
        <v>4648</v>
      </c>
      <c r="S55" s="2">
        <v>9471</v>
      </c>
      <c r="T55" s="2">
        <v>3185</v>
      </c>
      <c r="U55" s="2">
        <v>5486</v>
      </c>
      <c r="V55" s="2">
        <v>828</v>
      </c>
      <c r="W55" s="2">
        <v>13610</v>
      </c>
      <c r="X55" s="2">
        <v>15070</v>
      </c>
      <c r="Y55" s="2">
        <v>15828</v>
      </c>
      <c r="Z55" s="2">
        <v>11395</v>
      </c>
      <c r="AA55" s="2">
        <v>2253</v>
      </c>
      <c r="AB55" s="2">
        <v>7245</v>
      </c>
      <c r="AC55" s="2">
        <v>4149</v>
      </c>
      <c r="AD55" s="2">
        <v>5871</v>
      </c>
      <c r="AE55" s="2">
        <v>14951</v>
      </c>
      <c r="AF55" s="2">
        <v>997</v>
      </c>
      <c r="AG55" s="2">
        <v>30229</v>
      </c>
      <c r="AH55" s="2">
        <v>29462</v>
      </c>
      <c r="AI55" s="2">
        <v>93009</v>
      </c>
      <c r="AJ55" s="2">
        <v>21771</v>
      </c>
      <c r="AK55" s="2">
        <v>1526</v>
      </c>
      <c r="AL55" s="2">
        <v>10252</v>
      </c>
      <c r="AM55" s="2">
        <v>23582</v>
      </c>
      <c r="AN55" s="2">
        <v>19447</v>
      </c>
      <c r="AO55" s="2">
        <v>19026</v>
      </c>
      <c r="AP55" s="2">
        <v>3814</v>
      </c>
      <c r="AQ55" s="2">
        <v>5229</v>
      </c>
      <c r="AR55" s="2">
        <v>3303</v>
      </c>
      <c r="AS55" s="2">
        <v>6986</v>
      </c>
      <c r="AT55" s="2">
        <v>137137</v>
      </c>
      <c r="AU55" s="2">
        <v>10489</v>
      </c>
      <c r="AV55" s="2">
        <v>482</v>
      </c>
      <c r="AW55" s="2">
        <v>17946</v>
      </c>
      <c r="AX55" s="2">
        <v>30149</v>
      </c>
      <c r="AY55" s="2">
        <v>775</v>
      </c>
      <c r="AZ55" s="2">
        <v>10733</v>
      </c>
      <c r="BA55" s="2">
        <v>2608</v>
      </c>
    </row>
    <row r="56" spans="1:53" ht="12.75">
      <c r="A56" t="s">
        <v>214</v>
      </c>
      <c r="B56" s="12">
        <v>808453</v>
      </c>
      <c r="C56" s="2">
        <v>3527</v>
      </c>
      <c r="D56" s="2">
        <v>2511</v>
      </c>
      <c r="E56" s="2">
        <v>22957</v>
      </c>
      <c r="F56" s="2">
        <v>2087</v>
      </c>
      <c r="G56" s="2">
        <v>284741</v>
      </c>
      <c r="H56" s="2">
        <v>14189</v>
      </c>
      <c r="I56" s="2">
        <v>5688</v>
      </c>
      <c r="J56" s="2">
        <v>1033</v>
      </c>
      <c r="K56" s="2">
        <v>1230</v>
      </c>
      <c r="L56" s="2">
        <v>35784</v>
      </c>
      <c r="M56" s="2">
        <v>11387</v>
      </c>
      <c r="N56" s="2">
        <v>99666</v>
      </c>
      <c r="O56" s="2">
        <v>2452</v>
      </c>
      <c r="P56" s="2">
        <v>19473</v>
      </c>
      <c r="Q56" s="2">
        <v>4269</v>
      </c>
      <c r="R56" s="2">
        <v>1884</v>
      </c>
      <c r="S56" s="2">
        <v>3273</v>
      </c>
      <c r="T56" s="2">
        <v>2368</v>
      </c>
      <c r="U56" s="2">
        <v>3353</v>
      </c>
      <c r="V56" s="2">
        <v>490</v>
      </c>
      <c r="W56" s="2">
        <v>8544</v>
      </c>
      <c r="X56" s="2">
        <v>9141</v>
      </c>
      <c r="Y56" s="2">
        <v>6343</v>
      </c>
      <c r="Z56" s="2">
        <v>4209</v>
      </c>
      <c r="AA56" s="2">
        <v>1586</v>
      </c>
      <c r="AB56" s="2">
        <v>3779</v>
      </c>
      <c r="AC56" s="2">
        <v>694</v>
      </c>
      <c r="AD56" s="2">
        <v>1858</v>
      </c>
      <c r="AE56" s="2">
        <v>16664</v>
      </c>
      <c r="AF56" s="2">
        <v>719</v>
      </c>
      <c r="AG56" s="2">
        <v>19094</v>
      </c>
      <c r="AH56" s="2">
        <v>7542</v>
      </c>
      <c r="AI56" s="2">
        <v>49043</v>
      </c>
      <c r="AJ56" s="2">
        <v>10132</v>
      </c>
      <c r="AK56" s="2">
        <v>292</v>
      </c>
      <c r="AL56" s="2">
        <v>6062</v>
      </c>
      <c r="AM56" s="2">
        <v>3961</v>
      </c>
      <c r="AN56" s="2">
        <v>8441</v>
      </c>
      <c r="AO56" s="2">
        <v>11314</v>
      </c>
      <c r="AP56" s="2">
        <v>2051</v>
      </c>
      <c r="AQ56" s="2">
        <v>3419</v>
      </c>
      <c r="AR56" s="2">
        <v>433</v>
      </c>
      <c r="AS56" s="2">
        <v>4495</v>
      </c>
      <c r="AT56" s="2">
        <v>60091</v>
      </c>
      <c r="AU56" s="2">
        <v>5642</v>
      </c>
      <c r="AV56" s="2">
        <v>231</v>
      </c>
      <c r="AW56" s="2">
        <v>12848</v>
      </c>
      <c r="AX56" s="2">
        <v>22473</v>
      </c>
      <c r="AY56" s="2">
        <v>521</v>
      </c>
      <c r="AZ56" s="2">
        <v>3838</v>
      </c>
      <c r="BA56" s="2">
        <v>631</v>
      </c>
    </row>
    <row r="57" spans="1:53" ht="12.75">
      <c r="A57" t="s">
        <v>215</v>
      </c>
      <c r="B57" s="12">
        <v>20714218</v>
      </c>
      <c r="C57" s="2">
        <v>100732</v>
      </c>
      <c r="D57" s="2">
        <v>13167</v>
      </c>
      <c r="E57" s="2">
        <v>830855</v>
      </c>
      <c r="F57" s="2">
        <v>106243</v>
      </c>
      <c r="G57" s="2">
        <v>6867715</v>
      </c>
      <c r="H57" s="2">
        <v>405265</v>
      </c>
      <c r="I57" s="2">
        <v>209653</v>
      </c>
      <c r="J57" s="2">
        <v>32919</v>
      </c>
      <c r="K57" s="2">
        <v>26172</v>
      </c>
      <c r="L57" s="2">
        <v>762661</v>
      </c>
      <c r="M57" s="2">
        <v>411150</v>
      </c>
      <c r="N57" s="2">
        <v>26827</v>
      </c>
      <c r="O57" s="2">
        <v>86575</v>
      </c>
      <c r="P57" s="2">
        <v>926943</v>
      </c>
      <c r="Q57" s="2">
        <v>186394</v>
      </c>
      <c r="R57" s="2">
        <v>62653</v>
      </c>
      <c r="S57" s="2">
        <v>121734</v>
      </c>
      <c r="T57" s="2">
        <v>59103</v>
      </c>
      <c r="U57" s="2">
        <v>73162</v>
      </c>
      <c r="V57" s="2">
        <v>4319</v>
      </c>
      <c r="W57" s="2">
        <v>222166</v>
      </c>
      <c r="X57" s="2">
        <v>278787</v>
      </c>
      <c r="Y57" s="2">
        <v>162835</v>
      </c>
      <c r="Z57" s="2">
        <v>111413</v>
      </c>
      <c r="AA57" s="2">
        <v>40840</v>
      </c>
      <c r="AB57" s="2">
        <v>87280</v>
      </c>
      <c r="AC57" s="2">
        <v>7406</v>
      </c>
      <c r="AD57" s="2">
        <v>85307</v>
      </c>
      <c r="AE57" s="2">
        <v>355012</v>
      </c>
      <c r="AF57" s="2">
        <v>12428</v>
      </c>
      <c r="AG57" s="2">
        <v>610289</v>
      </c>
      <c r="AH57" s="2">
        <v>340379</v>
      </c>
      <c r="AI57" s="2">
        <v>1549006</v>
      </c>
      <c r="AJ57" s="2">
        <v>435998</v>
      </c>
      <c r="AK57" s="2">
        <v>4039</v>
      </c>
      <c r="AL57" s="2">
        <v>137756</v>
      </c>
      <c r="AM57" s="2">
        <v>170344</v>
      </c>
      <c r="AN57" s="2">
        <v>222402</v>
      </c>
      <c r="AO57" s="2">
        <v>324241</v>
      </c>
      <c r="AP57" s="2">
        <v>62866</v>
      </c>
      <c r="AQ57" s="2">
        <v>119378</v>
      </c>
      <c r="AR57" s="2">
        <v>8467</v>
      </c>
      <c r="AS57" s="2">
        <v>150161</v>
      </c>
      <c r="AT57" s="2">
        <v>2885224</v>
      </c>
      <c r="AU57" s="2">
        <v>183424</v>
      </c>
      <c r="AV57" s="2">
        <v>2028</v>
      </c>
      <c r="AW57" s="2">
        <v>275347</v>
      </c>
      <c r="AX57" s="2">
        <v>380273</v>
      </c>
      <c r="AY57" s="2">
        <v>6191</v>
      </c>
      <c r="AZ57" s="2">
        <v>149229</v>
      </c>
      <c r="BA57" s="2">
        <v>19460</v>
      </c>
    </row>
    <row r="58" spans="1:53" ht="12.75">
      <c r="A58" s="4" t="s">
        <v>216</v>
      </c>
      <c r="B58" s="12">
        <v>264780772</v>
      </c>
      <c r="C58" s="2">
        <v>4658123</v>
      </c>
      <c r="D58" s="2">
        <v>720313</v>
      </c>
      <c r="E58" s="2">
        <v>4620971</v>
      </c>
      <c r="F58" s="2">
        <v>2777941</v>
      </c>
      <c r="G58" s="2">
        <v>24297483</v>
      </c>
      <c r="H58" s="2">
        <v>4100087</v>
      </c>
      <c r="I58" s="2">
        <v>3159320</v>
      </c>
      <c r="J58" s="2">
        <v>844403</v>
      </c>
      <c r="K58" s="2">
        <v>561367</v>
      </c>
      <c r="L58" s="2">
        <v>14889960</v>
      </c>
      <c r="M58" s="2">
        <v>8998885</v>
      </c>
      <c r="N58" s="2">
        <v>1598111</v>
      </c>
      <c r="O58" s="2">
        <v>1420106</v>
      </c>
      <c r="P58" s="2">
        <v>10999387</v>
      </c>
      <c r="Q58" s="2">
        <v>6199618</v>
      </c>
      <c r="R58" s="2">
        <v>2939113</v>
      </c>
      <c r="S58" s="2">
        <v>2622385</v>
      </c>
      <c r="T58" s="2">
        <v>4274470</v>
      </c>
      <c r="U58" s="2">
        <v>4403460</v>
      </c>
      <c r="V58" s="2">
        <v>1331508</v>
      </c>
      <c r="W58" s="2">
        <v>5441107</v>
      </c>
      <c r="X58" s="2">
        <v>6051760</v>
      </c>
      <c r="Y58" s="2">
        <v>9652020</v>
      </c>
      <c r="Z58" s="2">
        <v>5165021</v>
      </c>
      <c r="AA58" s="2">
        <v>2915623</v>
      </c>
      <c r="AB58" s="2">
        <v>5889739</v>
      </c>
      <c r="AC58" s="2">
        <v>983187</v>
      </c>
      <c r="AD58" s="2">
        <v>1689411</v>
      </c>
      <c r="AE58" s="2">
        <v>2072372</v>
      </c>
      <c r="AF58" s="2">
        <v>1298895</v>
      </c>
      <c r="AG58" s="2">
        <v>7381691</v>
      </c>
      <c r="AH58" s="2">
        <v>1137816</v>
      </c>
      <c r="AI58" s="2">
        <v>16312173</v>
      </c>
      <c r="AJ58" s="2">
        <v>8904626</v>
      </c>
      <c r="AK58" s="2">
        <v>670005</v>
      </c>
      <c r="AL58" s="2">
        <v>11400763</v>
      </c>
      <c r="AM58" s="2">
        <v>3621152</v>
      </c>
      <c r="AN58" s="2">
        <v>3500482</v>
      </c>
      <c r="AO58" s="2">
        <v>12175207</v>
      </c>
      <c r="AP58" s="2">
        <v>948006</v>
      </c>
      <c r="AQ58" s="2">
        <v>4458601</v>
      </c>
      <c r="AR58" s="2">
        <v>807566</v>
      </c>
      <c r="AS58" s="2">
        <v>6152022</v>
      </c>
      <c r="AT58" s="2">
        <v>16026404</v>
      </c>
      <c r="AU58" s="2">
        <v>2458524</v>
      </c>
      <c r="AV58" s="2">
        <v>626858</v>
      </c>
      <c r="AW58" s="2">
        <v>7566529</v>
      </c>
      <c r="AX58" s="2">
        <v>6241542</v>
      </c>
      <c r="AY58" s="2">
        <v>1857030</v>
      </c>
      <c r="AZ58" s="2">
        <v>5435526</v>
      </c>
      <c r="BA58" s="2">
        <v>522103</v>
      </c>
    </row>
    <row r="59" spans="1:53" ht="12.75">
      <c r="A59" t="s">
        <v>211</v>
      </c>
      <c r="B59" s="12">
        <v>201856108</v>
      </c>
      <c r="C59" s="2">
        <v>3257662</v>
      </c>
      <c r="D59" s="2">
        <v>495498</v>
      </c>
      <c r="E59" s="2">
        <v>3795629</v>
      </c>
      <c r="F59" s="2">
        <v>2215467</v>
      </c>
      <c r="G59" s="2">
        <v>15763625</v>
      </c>
      <c r="H59" s="2">
        <v>3611570</v>
      </c>
      <c r="I59" s="2">
        <v>2595143</v>
      </c>
      <c r="J59" s="2">
        <v>601625</v>
      </c>
      <c r="K59" s="2">
        <v>218422</v>
      </c>
      <c r="L59" s="2">
        <v>11115250</v>
      </c>
      <c r="M59" s="2">
        <v>5535598</v>
      </c>
      <c r="N59" s="2">
        <v>497162</v>
      </c>
      <c r="O59" s="2">
        <v>1341827</v>
      </c>
      <c r="P59" s="2">
        <v>8324628</v>
      </c>
      <c r="Q59" s="2">
        <v>5377916</v>
      </c>
      <c r="R59" s="2">
        <v>2739834</v>
      </c>
      <c r="S59" s="2">
        <v>2289938</v>
      </c>
      <c r="T59" s="2">
        <v>3805193</v>
      </c>
      <c r="U59" s="2">
        <v>2782654</v>
      </c>
      <c r="V59" s="2">
        <v>1272487</v>
      </c>
      <c r="W59" s="2">
        <v>3257918</v>
      </c>
      <c r="X59" s="2">
        <v>5082983</v>
      </c>
      <c r="Y59" s="2">
        <v>7740156</v>
      </c>
      <c r="Z59" s="2">
        <v>4497934</v>
      </c>
      <c r="AA59" s="2">
        <v>1745642</v>
      </c>
      <c r="AB59" s="2">
        <v>4947306</v>
      </c>
      <c r="AC59" s="2">
        <v>889028</v>
      </c>
      <c r="AD59" s="2">
        <v>1525184</v>
      </c>
      <c r="AE59" s="2">
        <v>1527298</v>
      </c>
      <c r="AF59" s="2">
        <v>1232088</v>
      </c>
      <c r="AG59" s="2">
        <v>5315821</v>
      </c>
      <c r="AH59" s="2">
        <v>859633</v>
      </c>
      <c r="AI59" s="2">
        <v>11534988</v>
      </c>
      <c r="AJ59" s="2">
        <v>6354005</v>
      </c>
      <c r="AK59" s="2">
        <v>607632</v>
      </c>
      <c r="AL59" s="2">
        <v>9543218</v>
      </c>
      <c r="AM59" s="2">
        <v>2750713</v>
      </c>
      <c r="AN59" s="2">
        <v>3107886</v>
      </c>
      <c r="AO59" s="2">
        <v>10248965</v>
      </c>
      <c r="AP59" s="2">
        <v>820838</v>
      </c>
      <c r="AQ59" s="2">
        <v>3017747</v>
      </c>
      <c r="AR59" s="2">
        <v>703177</v>
      </c>
      <c r="AS59" s="2">
        <v>4882031</v>
      </c>
      <c r="AT59" s="2">
        <v>11669272</v>
      </c>
      <c r="AU59" s="2">
        <v>2266547</v>
      </c>
      <c r="AV59" s="2">
        <v>599675</v>
      </c>
      <c r="AW59" s="2">
        <v>5341329</v>
      </c>
      <c r="AX59" s="2">
        <v>5097076</v>
      </c>
      <c r="AY59" s="2">
        <v>1750043</v>
      </c>
      <c r="AZ59" s="2">
        <v>4811054</v>
      </c>
      <c r="BA59" s="2">
        <v>491793</v>
      </c>
    </row>
    <row r="60" spans="1:53" ht="12.75">
      <c r="A60" t="s">
        <v>212</v>
      </c>
      <c r="B60" s="12">
        <v>40123525</v>
      </c>
      <c r="C60" s="2">
        <v>1271554</v>
      </c>
      <c r="D60" s="2">
        <v>30367</v>
      </c>
      <c r="E60" s="2">
        <v>283083</v>
      </c>
      <c r="F60" s="2">
        <v>464242</v>
      </c>
      <c r="G60" s="2">
        <v>2436082</v>
      </c>
      <c r="H60" s="2">
        <v>225218</v>
      </c>
      <c r="I60" s="2">
        <v>365707</v>
      </c>
      <c r="J60" s="2">
        <v>198589</v>
      </c>
      <c r="K60" s="2">
        <v>308617</v>
      </c>
      <c r="L60" s="2">
        <v>2997371</v>
      </c>
      <c r="M60" s="2">
        <v>2997627</v>
      </c>
      <c r="N60" s="2">
        <v>33564</v>
      </c>
      <c r="O60" s="2">
        <v>13927</v>
      </c>
      <c r="P60" s="2">
        <v>1919384</v>
      </c>
      <c r="Q60" s="2">
        <v>638353</v>
      </c>
      <c r="R60" s="2">
        <v>108852</v>
      </c>
      <c r="S60" s="2">
        <v>192089</v>
      </c>
      <c r="T60" s="2">
        <v>369025</v>
      </c>
      <c r="U60" s="2">
        <v>1472789</v>
      </c>
      <c r="V60" s="2">
        <v>20645</v>
      </c>
      <c r="W60" s="2">
        <v>1745599</v>
      </c>
      <c r="X60" s="2">
        <v>446991</v>
      </c>
      <c r="Y60" s="2">
        <v>1477071</v>
      </c>
      <c r="Z60" s="2">
        <v>316870</v>
      </c>
      <c r="AA60" s="2">
        <v>1109300</v>
      </c>
      <c r="AB60" s="2">
        <v>736574</v>
      </c>
      <c r="AC60" s="2">
        <v>7159</v>
      </c>
      <c r="AD60" s="2">
        <v>95189</v>
      </c>
      <c r="AE60" s="2">
        <v>236042</v>
      </c>
      <c r="AF60" s="2">
        <v>19346</v>
      </c>
      <c r="AG60" s="2">
        <v>1186433</v>
      </c>
      <c r="AH60" s="2">
        <v>44273</v>
      </c>
      <c r="AI60" s="2">
        <v>2946880</v>
      </c>
      <c r="AJ60" s="2">
        <v>2107630</v>
      </c>
      <c r="AK60" s="2">
        <v>10542</v>
      </c>
      <c r="AL60" s="2">
        <v>1511035</v>
      </c>
      <c r="AM60" s="2">
        <v>316902</v>
      </c>
      <c r="AN60" s="2">
        <v>89808</v>
      </c>
      <c r="AO60" s="2">
        <v>1432537</v>
      </c>
      <c r="AP60" s="2">
        <v>64890</v>
      </c>
      <c r="AQ60" s="2">
        <v>1316691</v>
      </c>
      <c r="AR60" s="2">
        <v>14065</v>
      </c>
      <c r="AS60" s="2">
        <v>1094696</v>
      </c>
      <c r="AT60" s="2">
        <v>3019318</v>
      </c>
      <c r="AU60" s="2">
        <v>37057</v>
      </c>
      <c r="AV60" s="2">
        <v>8693</v>
      </c>
      <c r="AW60" s="2">
        <v>1611361</v>
      </c>
      <c r="AX60" s="2">
        <v>302894</v>
      </c>
      <c r="AY60" s="2">
        <v>75277</v>
      </c>
      <c r="AZ60" s="2">
        <v>388920</v>
      </c>
      <c r="BA60" s="2">
        <v>6397</v>
      </c>
    </row>
    <row r="61" spans="1:53" ht="12.75">
      <c r="A61" t="s">
        <v>213</v>
      </c>
      <c r="B61" s="12">
        <v>4029675</v>
      </c>
      <c r="C61" s="2">
        <v>52863</v>
      </c>
      <c r="D61" s="2">
        <v>133387</v>
      </c>
      <c r="E61" s="2">
        <v>294027</v>
      </c>
      <c r="F61" s="2">
        <v>43527</v>
      </c>
      <c r="G61" s="2">
        <v>383957</v>
      </c>
      <c r="H61" s="2">
        <v>63963</v>
      </c>
      <c r="I61" s="2">
        <v>22203</v>
      </c>
      <c r="J61" s="2">
        <v>7679</v>
      </c>
      <c r="K61" s="2">
        <v>4932</v>
      </c>
      <c r="L61" s="2">
        <v>118469</v>
      </c>
      <c r="M61" s="2">
        <v>64925</v>
      </c>
      <c r="N61" s="2">
        <v>22895</v>
      </c>
      <c r="O61" s="2">
        <v>29445</v>
      </c>
      <c r="P61" s="2">
        <v>60948</v>
      </c>
      <c r="Q61" s="2">
        <v>41469</v>
      </c>
      <c r="R61" s="2">
        <v>19863</v>
      </c>
      <c r="S61" s="2">
        <v>49659</v>
      </c>
      <c r="T61" s="2">
        <v>28170</v>
      </c>
      <c r="U61" s="2">
        <v>49593</v>
      </c>
      <c r="V61" s="2">
        <v>17654</v>
      </c>
      <c r="W61" s="2">
        <v>45047</v>
      </c>
      <c r="X61" s="2">
        <v>35635</v>
      </c>
      <c r="Y61" s="2">
        <v>123267</v>
      </c>
      <c r="Z61" s="2">
        <v>90505</v>
      </c>
      <c r="AA61" s="2">
        <v>23657</v>
      </c>
      <c r="AB61" s="2">
        <v>65131</v>
      </c>
      <c r="AC61" s="2">
        <v>74452</v>
      </c>
      <c r="AD61" s="2">
        <v>23945</v>
      </c>
      <c r="AE61" s="2">
        <v>40994</v>
      </c>
      <c r="AF61" s="2">
        <v>9527</v>
      </c>
      <c r="AG61" s="2">
        <v>40487</v>
      </c>
      <c r="AH61" s="2">
        <v>190050</v>
      </c>
      <c r="AI61" s="2">
        <v>128049</v>
      </c>
      <c r="AJ61" s="2">
        <v>162311</v>
      </c>
      <c r="AK61" s="2">
        <v>41470</v>
      </c>
      <c r="AL61" s="2">
        <v>79872</v>
      </c>
      <c r="AM61" s="2">
        <v>459178</v>
      </c>
      <c r="AN61" s="2">
        <v>89776</v>
      </c>
      <c r="AO61" s="2">
        <v>62066</v>
      </c>
      <c r="AP61" s="2">
        <v>10580</v>
      </c>
      <c r="AQ61" s="2">
        <v>36942</v>
      </c>
      <c r="AR61" s="2">
        <v>78770</v>
      </c>
      <c r="AS61" s="2">
        <v>47888</v>
      </c>
      <c r="AT61" s="2">
        <v>178127</v>
      </c>
      <c r="AU61" s="2">
        <v>39575</v>
      </c>
      <c r="AV61" s="2">
        <v>6897</v>
      </c>
      <c r="AW61" s="2">
        <v>62978</v>
      </c>
      <c r="AX61" s="2">
        <v>168849</v>
      </c>
      <c r="AY61" s="2">
        <v>12539</v>
      </c>
      <c r="AZ61" s="2">
        <v>75495</v>
      </c>
      <c r="BA61" s="2">
        <v>15988</v>
      </c>
    </row>
    <row r="62" spans="1:53" ht="12.75">
      <c r="A62" t="s">
        <v>214</v>
      </c>
      <c r="B62" s="12">
        <v>17737598</v>
      </c>
      <c r="C62" s="2">
        <v>69423</v>
      </c>
      <c r="D62" s="2">
        <v>59045</v>
      </c>
      <c r="E62" s="2">
        <v>233056</v>
      </c>
      <c r="F62" s="2">
        <v>50705</v>
      </c>
      <c r="G62" s="2">
        <v>5557996</v>
      </c>
      <c r="H62" s="2">
        <v>186600</v>
      </c>
      <c r="I62" s="2">
        <v>156797</v>
      </c>
      <c r="J62" s="2">
        <v>33884</v>
      </c>
      <c r="K62" s="2">
        <v>26947</v>
      </c>
      <c r="L62" s="2">
        <v>577213</v>
      </c>
      <c r="M62" s="2">
        <v>369687</v>
      </c>
      <c r="N62" s="2">
        <v>1037118</v>
      </c>
      <c r="O62" s="2">
        <v>32340</v>
      </c>
      <c r="P62" s="2">
        <v>662767</v>
      </c>
      <c r="Q62" s="2">
        <v>128866</v>
      </c>
      <c r="R62" s="2">
        <v>66475</v>
      </c>
      <c r="S62" s="2">
        <v>85595</v>
      </c>
      <c r="T62" s="2">
        <v>64772</v>
      </c>
      <c r="U62" s="2">
        <v>85861</v>
      </c>
      <c r="V62" s="2">
        <v>18831</v>
      </c>
      <c r="W62" s="2">
        <v>371326</v>
      </c>
      <c r="X62" s="2">
        <v>395327</v>
      </c>
      <c r="Y62" s="2">
        <v>292612</v>
      </c>
      <c r="Z62" s="2">
        <v>249129</v>
      </c>
      <c r="AA62" s="2">
        <v>33750</v>
      </c>
      <c r="AB62" s="2">
        <v>131088</v>
      </c>
      <c r="AC62" s="2">
        <v>11520</v>
      </c>
      <c r="AD62" s="2">
        <v>41526</v>
      </c>
      <c r="AE62" s="2">
        <v>259100</v>
      </c>
      <c r="AF62" s="2">
        <v>34963</v>
      </c>
      <c r="AG62" s="2">
        <v>789068</v>
      </c>
      <c r="AH62" s="2">
        <v>37612</v>
      </c>
      <c r="AI62" s="2">
        <v>1566874</v>
      </c>
      <c r="AJ62" s="2">
        <v>257227</v>
      </c>
      <c r="AK62" s="2">
        <v>9683</v>
      </c>
      <c r="AL62" s="2">
        <v>242755</v>
      </c>
      <c r="AM62" s="2">
        <v>88415</v>
      </c>
      <c r="AN62" s="2">
        <v>203625</v>
      </c>
      <c r="AO62" s="2">
        <v>403697</v>
      </c>
      <c r="AP62" s="2">
        <v>36972</v>
      </c>
      <c r="AQ62" s="2">
        <v>78135</v>
      </c>
      <c r="AR62" s="2">
        <v>10703</v>
      </c>
      <c r="AS62" s="2">
        <v>116688</v>
      </c>
      <c r="AT62" s="2">
        <v>1098221</v>
      </c>
      <c r="AU62" s="2">
        <v>108883</v>
      </c>
      <c r="AV62" s="2">
        <v>10697</v>
      </c>
      <c r="AW62" s="2">
        <v>524773</v>
      </c>
      <c r="AX62" s="2">
        <v>652100</v>
      </c>
      <c r="AY62" s="2">
        <v>17198</v>
      </c>
      <c r="AZ62" s="2">
        <v>152792</v>
      </c>
      <c r="BA62" s="2">
        <v>7161</v>
      </c>
    </row>
    <row r="63" spans="1:53" ht="12.75">
      <c r="A63" t="s">
        <v>215</v>
      </c>
      <c r="B63" s="12">
        <v>1033866</v>
      </c>
      <c r="C63" s="2">
        <v>6621</v>
      </c>
      <c r="D63" s="2">
        <v>2016</v>
      </c>
      <c r="E63" s="2">
        <v>15176</v>
      </c>
      <c r="F63" s="2">
        <v>4000</v>
      </c>
      <c r="G63" s="2">
        <v>155823</v>
      </c>
      <c r="H63" s="2">
        <v>12736</v>
      </c>
      <c r="I63" s="2">
        <v>19470</v>
      </c>
      <c r="J63" s="2">
        <v>2626</v>
      </c>
      <c r="K63" s="2">
        <v>2449</v>
      </c>
      <c r="L63" s="2">
        <v>81657</v>
      </c>
      <c r="M63" s="2">
        <v>31048</v>
      </c>
      <c r="N63" s="2">
        <v>7372</v>
      </c>
      <c r="O63" s="2">
        <v>2567</v>
      </c>
      <c r="P63" s="2">
        <v>31660</v>
      </c>
      <c r="Q63" s="2">
        <v>13014</v>
      </c>
      <c r="R63" s="2">
        <v>4089</v>
      </c>
      <c r="S63" s="2">
        <v>5104</v>
      </c>
      <c r="T63" s="2">
        <v>7310</v>
      </c>
      <c r="U63" s="2">
        <v>12563</v>
      </c>
      <c r="V63" s="2">
        <v>1891</v>
      </c>
      <c r="W63" s="2">
        <v>21217</v>
      </c>
      <c r="X63" s="2">
        <v>90824</v>
      </c>
      <c r="Y63" s="2">
        <v>18914</v>
      </c>
      <c r="Z63" s="2">
        <v>10583</v>
      </c>
      <c r="AA63" s="2">
        <v>3274</v>
      </c>
      <c r="AB63" s="2">
        <v>9640</v>
      </c>
      <c r="AC63" s="2">
        <v>1028</v>
      </c>
      <c r="AD63" s="2">
        <v>3567</v>
      </c>
      <c r="AE63" s="2">
        <v>8938</v>
      </c>
      <c r="AF63" s="2">
        <v>2971</v>
      </c>
      <c r="AG63" s="2">
        <v>49882</v>
      </c>
      <c r="AH63" s="2">
        <v>6248</v>
      </c>
      <c r="AI63" s="2">
        <v>135382</v>
      </c>
      <c r="AJ63" s="2">
        <v>23453</v>
      </c>
      <c r="AK63" s="2">
        <v>678</v>
      </c>
      <c r="AL63" s="2">
        <v>23883</v>
      </c>
      <c r="AM63" s="2">
        <v>5944</v>
      </c>
      <c r="AN63" s="2">
        <v>9387</v>
      </c>
      <c r="AO63" s="2">
        <v>27942</v>
      </c>
      <c r="AP63" s="2">
        <v>14726</v>
      </c>
      <c r="AQ63" s="2">
        <v>9086</v>
      </c>
      <c r="AR63" s="2">
        <v>851</v>
      </c>
      <c r="AS63" s="2">
        <v>10719</v>
      </c>
      <c r="AT63" s="2">
        <v>61466</v>
      </c>
      <c r="AU63" s="2">
        <v>6462</v>
      </c>
      <c r="AV63" s="2">
        <v>896</v>
      </c>
      <c r="AW63" s="2">
        <v>26088</v>
      </c>
      <c r="AX63" s="2">
        <v>20623</v>
      </c>
      <c r="AY63" s="2">
        <v>1973</v>
      </c>
      <c r="AZ63" s="2">
        <v>7265</v>
      </c>
      <c r="BA63" s="2">
        <v>764</v>
      </c>
    </row>
    <row r="65" spans="1:2" ht="12.75">
      <c r="A65" s="8" t="s">
        <v>206</v>
      </c>
      <c r="B65" s="8"/>
    </row>
    <row r="66" spans="1:53" ht="12.75">
      <c r="A66" s="11" t="s">
        <v>217</v>
      </c>
      <c r="B66" s="14">
        <f aca="true" t="shared" si="0" ref="B66:AG66">B4/B$4*100</f>
        <v>100</v>
      </c>
      <c r="C66" s="14">
        <f t="shared" si="0"/>
        <v>100</v>
      </c>
      <c r="D66" s="14">
        <f t="shared" si="0"/>
        <v>100</v>
      </c>
      <c r="E66" s="14">
        <f t="shared" si="0"/>
        <v>100</v>
      </c>
      <c r="F66" s="14">
        <f t="shared" si="0"/>
        <v>100</v>
      </c>
      <c r="G66" s="14">
        <f t="shared" si="0"/>
        <v>100</v>
      </c>
      <c r="H66" s="14">
        <f t="shared" si="0"/>
        <v>100</v>
      </c>
      <c r="I66" s="14">
        <f t="shared" si="0"/>
        <v>100</v>
      </c>
      <c r="J66" s="14">
        <f t="shared" si="0"/>
        <v>100</v>
      </c>
      <c r="K66" s="14">
        <f t="shared" si="0"/>
        <v>100</v>
      </c>
      <c r="L66" s="14">
        <f t="shared" si="0"/>
        <v>100</v>
      </c>
      <c r="M66" s="14">
        <f t="shared" si="0"/>
        <v>100</v>
      </c>
      <c r="N66" s="14">
        <f t="shared" si="0"/>
        <v>100</v>
      </c>
      <c r="O66" s="14">
        <f t="shared" si="0"/>
        <v>100</v>
      </c>
      <c r="P66" s="14">
        <f t="shared" si="0"/>
        <v>100</v>
      </c>
      <c r="Q66" s="14">
        <f t="shared" si="0"/>
        <v>100</v>
      </c>
      <c r="R66" s="14">
        <f t="shared" si="0"/>
        <v>100</v>
      </c>
      <c r="S66" s="14">
        <f t="shared" si="0"/>
        <v>100</v>
      </c>
      <c r="T66" s="14">
        <f t="shared" si="0"/>
        <v>100</v>
      </c>
      <c r="U66" s="14">
        <f t="shared" si="0"/>
        <v>100</v>
      </c>
      <c r="V66" s="14">
        <f t="shared" si="0"/>
        <v>100</v>
      </c>
      <c r="W66" s="14">
        <f t="shared" si="0"/>
        <v>100</v>
      </c>
      <c r="X66" s="14">
        <f t="shared" si="0"/>
        <v>100</v>
      </c>
      <c r="Y66" s="14">
        <f t="shared" si="0"/>
        <v>100</v>
      </c>
      <c r="Z66" s="14">
        <f t="shared" si="0"/>
        <v>100</v>
      </c>
      <c r="AA66" s="14">
        <f t="shared" si="0"/>
        <v>100</v>
      </c>
      <c r="AB66" s="14">
        <f t="shared" si="0"/>
        <v>100</v>
      </c>
      <c r="AC66" s="14">
        <f t="shared" si="0"/>
        <v>100</v>
      </c>
      <c r="AD66" s="14">
        <f t="shared" si="0"/>
        <v>100</v>
      </c>
      <c r="AE66" s="14">
        <f t="shared" si="0"/>
        <v>100</v>
      </c>
      <c r="AF66" s="14">
        <f t="shared" si="0"/>
        <v>100</v>
      </c>
      <c r="AG66" s="14">
        <f t="shared" si="0"/>
        <v>100</v>
      </c>
      <c r="AH66" s="14">
        <f aca="true" t="shared" si="1" ref="AH66:BA66">AH4/AH$4*100</f>
        <v>100</v>
      </c>
      <c r="AI66" s="14">
        <f t="shared" si="1"/>
        <v>100</v>
      </c>
      <c r="AJ66" s="14">
        <f t="shared" si="1"/>
        <v>100</v>
      </c>
      <c r="AK66" s="14">
        <f t="shared" si="1"/>
        <v>100</v>
      </c>
      <c r="AL66" s="14">
        <f t="shared" si="1"/>
        <v>100</v>
      </c>
      <c r="AM66" s="14">
        <f t="shared" si="1"/>
        <v>100</v>
      </c>
      <c r="AN66" s="14">
        <f t="shared" si="1"/>
        <v>100</v>
      </c>
      <c r="AO66" s="14">
        <f t="shared" si="1"/>
        <v>100</v>
      </c>
      <c r="AP66" s="14">
        <f t="shared" si="1"/>
        <v>100</v>
      </c>
      <c r="AQ66" s="14">
        <f t="shared" si="1"/>
        <v>100</v>
      </c>
      <c r="AR66" s="14">
        <f t="shared" si="1"/>
        <v>100</v>
      </c>
      <c r="AS66" s="14">
        <f t="shared" si="1"/>
        <v>100</v>
      </c>
      <c r="AT66" s="14">
        <f t="shared" si="1"/>
        <v>100</v>
      </c>
      <c r="AU66" s="14">
        <f t="shared" si="1"/>
        <v>100</v>
      </c>
      <c r="AV66" s="14">
        <f t="shared" si="1"/>
        <v>100</v>
      </c>
      <c r="AW66" s="14">
        <f t="shared" si="1"/>
        <v>100</v>
      </c>
      <c r="AX66" s="14">
        <f t="shared" si="1"/>
        <v>100</v>
      </c>
      <c r="AY66" s="14">
        <f t="shared" si="1"/>
        <v>100</v>
      </c>
      <c r="AZ66" s="14">
        <f t="shared" si="1"/>
        <v>100</v>
      </c>
      <c r="BA66" s="14">
        <f t="shared" si="1"/>
        <v>100</v>
      </c>
    </row>
    <row r="67" spans="1:53" ht="12.75">
      <c r="A67" t="s">
        <v>211</v>
      </c>
      <c r="B67" s="14">
        <f aca="true" t="shared" si="2" ref="B67:B83">B5/B$4*100</f>
        <v>80.2887587820046</v>
      </c>
      <c r="C67" s="14">
        <f aca="true" t="shared" si="3" ref="C67:BA72">C5/C$4*100</f>
        <v>73.64764080070543</v>
      </c>
      <c r="D67" s="14">
        <f t="shared" si="3"/>
        <v>75.53809429444607</v>
      </c>
      <c r="E67" s="14">
        <f t="shared" si="3"/>
        <v>80.84588462163882</v>
      </c>
      <c r="F67" s="14">
        <f t="shared" si="3"/>
        <v>82.72954088632231</v>
      </c>
      <c r="G67" s="14">
        <f t="shared" si="3"/>
        <v>68.96610388816595</v>
      </c>
      <c r="H67" s="14">
        <f t="shared" si="3"/>
        <v>88.19449039793055</v>
      </c>
      <c r="I67" s="14">
        <f t="shared" si="3"/>
        <v>86.9866776834161</v>
      </c>
      <c r="J67" s="14">
        <f t="shared" si="3"/>
        <v>80.32418248850139</v>
      </c>
      <c r="K67" s="14">
        <f t="shared" si="3"/>
        <v>29.604053386060308</v>
      </c>
      <c r="L67" s="14">
        <f t="shared" si="3"/>
        <v>83.0835251337811</v>
      </c>
      <c r="M67" s="14">
        <f t="shared" si="3"/>
        <v>71.00948779725776</v>
      </c>
      <c r="N67" s="14">
        <f t="shared" si="3"/>
        <v>33.35195162732612</v>
      </c>
      <c r="O67" s="14">
        <f t="shared" si="3"/>
        <v>94.40794080749025</v>
      </c>
      <c r="P67" s="14">
        <f t="shared" si="3"/>
        <v>78.32464116938023</v>
      </c>
      <c r="Q67" s="14">
        <f t="shared" si="3"/>
        <v>90.55836962828808</v>
      </c>
      <c r="R67" s="14">
        <f t="shared" si="3"/>
        <v>96.62681799438553</v>
      </c>
      <c r="S67" s="14">
        <f t="shared" si="3"/>
        <v>90.08756146133274</v>
      </c>
      <c r="T67" s="14">
        <f t="shared" si="3"/>
        <v>92.03689472975847</v>
      </c>
      <c r="U67" s="14">
        <f t="shared" si="3"/>
        <v>67.27858211415096</v>
      </c>
      <c r="V67" s="14">
        <f t="shared" si="3"/>
        <v>98.4064212233942</v>
      </c>
      <c r="W67" s="14">
        <f t="shared" si="3"/>
        <v>70.98163158260184</v>
      </c>
      <c r="X67" s="14">
        <f t="shared" si="3"/>
        <v>89.8436197575803</v>
      </c>
      <c r="Y67" s="14">
        <f t="shared" si="3"/>
        <v>83.4409702024583</v>
      </c>
      <c r="Z67" s="14">
        <f t="shared" si="3"/>
        <v>94.40689227832331</v>
      </c>
      <c r="AA67" s="14">
        <f t="shared" si="3"/>
        <v>63.47935812617362</v>
      </c>
      <c r="AB67" s="14">
        <f t="shared" si="3"/>
        <v>87.67176078981089</v>
      </c>
      <c r="AC67" s="14">
        <f t="shared" si="3"/>
        <v>92.74727337575793</v>
      </c>
      <c r="AD67" s="14">
        <f t="shared" si="3"/>
        <v>93.80208250838675</v>
      </c>
      <c r="AE67" s="14">
        <f t="shared" si="3"/>
        <v>84.2625389717207</v>
      </c>
      <c r="AF67" s="14">
        <f t="shared" si="3"/>
        <v>98.03299881361494</v>
      </c>
      <c r="AG67" s="14">
        <f t="shared" si="3"/>
        <v>79.30550977544144</v>
      </c>
      <c r="AH67" s="14">
        <f t="shared" si="3"/>
        <v>75.64196746154795</v>
      </c>
      <c r="AI67" s="14">
        <f t="shared" si="3"/>
        <v>74.40198149518731</v>
      </c>
      <c r="AJ67" s="14">
        <f t="shared" si="3"/>
        <v>75.55838402374425</v>
      </c>
      <c r="AK67" s="14">
        <f t="shared" si="3"/>
        <v>94.5745147150908</v>
      </c>
      <c r="AL67" s="14">
        <f t="shared" si="3"/>
        <v>87.781460784734</v>
      </c>
      <c r="AM67" s="14">
        <f t="shared" si="3"/>
        <v>82.13136825105664</v>
      </c>
      <c r="AN67" s="14">
        <f t="shared" si="3"/>
        <v>92.76879705001652</v>
      </c>
      <c r="AO67" s="14">
        <f t="shared" si="3"/>
        <v>88.54163519304528</v>
      </c>
      <c r="AP67" s="14">
        <f t="shared" si="3"/>
        <v>91.42081828545918</v>
      </c>
      <c r="AQ67" s="14">
        <f t="shared" si="3"/>
        <v>69.03295175987172</v>
      </c>
      <c r="AR67" s="14">
        <f t="shared" si="3"/>
        <v>91.59645634220493</v>
      </c>
      <c r="AS67" s="14">
        <f t="shared" si="3"/>
        <v>83.00009124115653</v>
      </c>
      <c r="AT67" s="14">
        <f t="shared" si="3"/>
        <v>75.20533646993997</v>
      </c>
      <c r="AU67" s="14">
        <f t="shared" si="3"/>
        <v>93.7890704356154</v>
      </c>
      <c r="AV67" s="14">
        <f t="shared" si="3"/>
        <v>98.63706957519929</v>
      </c>
      <c r="AW67" s="14">
        <f t="shared" si="3"/>
        <v>77.44402376587874</v>
      </c>
      <c r="AX67" s="14">
        <f t="shared" si="3"/>
        <v>88.53934048014544</v>
      </c>
      <c r="AY67" s="14">
        <f t="shared" si="3"/>
        <v>96.21104703322094</v>
      </c>
      <c r="AZ67" s="14">
        <f t="shared" si="3"/>
        <v>92.24726269780932</v>
      </c>
      <c r="BA67" s="14">
        <f t="shared" si="3"/>
        <v>94.15174122772207</v>
      </c>
    </row>
    <row r="68" spans="1:53" ht="12.75">
      <c r="A68" t="s">
        <v>212</v>
      </c>
      <c r="B68" s="14">
        <f t="shared" si="2"/>
        <v>12.056642399556049</v>
      </c>
      <c r="C68" s="14">
        <f aca="true" t="shared" si="4" ref="C68:Q68">C6/C$4*100</f>
        <v>25.26130485496291</v>
      </c>
      <c r="D68" s="14">
        <f t="shared" si="4"/>
        <v>4.081680886767034</v>
      </c>
      <c r="E68" s="14">
        <f t="shared" si="4"/>
        <v>3.0154740714629487</v>
      </c>
      <c r="F68" s="14">
        <f t="shared" si="4"/>
        <v>15.906241691393081</v>
      </c>
      <c r="G68" s="14">
        <f t="shared" si="4"/>
        <v>7.422041133640329</v>
      </c>
      <c r="H68" s="14">
        <f t="shared" si="4"/>
        <v>4.041593082066079</v>
      </c>
      <c r="I68" s="14">
        <f t="shared" si="4"/>
        <v>8.34375787164189</v>
      </c>
      <c r="J68" s="14">
        <f t="shared" si="4"/>
        <v>16.881627457338087</v>
      </c>
      <c r="K68" s="14">
        <f t="shared" si="4"/>
        <v>65.8434667984841</v>
      </c>
      <c r="L68" s="14">
        <f t="shared" si="4"/>
        <v>13.59981499353142</v>
      </c>
      <c r="M68" s="14">
        <f t="shared" si="4"/>
        <v>26.960586062582664</v>
      </c>
      <c r="N68" s="14">
        <f t="shared" si="4"/>
        <v>2.4539152106649436</v>
      </c>
      <c r="O68" s="14">
        <f t="shared" si="4"/>
        <v>0.33474083411058764</v>
      </c>
      <c r="P68" s="14">
        <f t="shared" si="4"/>
        <v>14.822255205806309</v>
      </c>
      <c r="Q68" s="14">
        <f t="shared" si="4"/>
        <v>7.793643724864312</v>
      </c>
      <c r="R68" s="14">
        <f t="shared" si="3"/>
        <v>1.7318776773608042</v>
      </c>
      <c r="S68" s="14">
        <f t="shared" si="3"/>
        <v>5.774842648494051</v>
      </c>
      <c r="T68" s="14">
        <f t="shared" si="3"/>
        <v>7.133945278751015</v>
      </c>
      <c r="U68" s="14">
        <f t="shared" si="3"/>
        <v>30.78884627934823</v>
      </c>
      <c r="V68" s="14">
        <f t="shared" si="3"/>
        <v>0.418428442058492</v>
      </c>
      <c r="W68" s="14">
        <f t="shared" si="3"/>
        <v>24.885641815442455</v>
      </c>
      <c r="X68" s="14">
        <f t="shared" si="3"/>
        <v>4.988510618847571</v>
      </c>
      <c r="Y68" s="14">
        <f t="shared" si="3"/>
        <v>13.896339191743953</v>
      </c>
      <c r="Z68" s="14">
        <f t="shared" si="3"/>
        <v>2.1700994651778163</v>
      </c>
      <c r="AA68" s="14">
        <f t="shared" si="3"/>
        <v>35.56083127106314</v>
      </c>
      <c r="AB68" s="14">
        <f t="shared" si="3"/>
        <v>10.713312082903645</v>
      </c>
      <c r="AC68" s="14">
        <f t="shared" si="3"/>
        <v>0.2979732562432343</v>
      </c>
      <c r="AD68" s="14">
        <f t="shared" si="3"/>
        <v>3.6368820028066664</v>
      </c>
      <c r="AE68" s="14">
        <f t="shared" si="3"/>
        <v>6.554238400842713</v>
      </c>
      <c r="AF68" s="14">
        <f t="shared" si="3"/>
        <v>0.648905749099393</v>
      </c>
      <c r="AG68" s="14">
        <f t="shared" si="3"/>
        <v>13.412675086298032</v>
      </c>
      <c r="AH68" s="14">
        <f t="shared" si="3"/>
        <v>1.9939685915294947</v>
      </c>
      <c r="AI68" s="14">
        <f t="shared" si="3"/>
        <v>15.892066098383836</v>
      </c>
      <c r="AJ68" s="14">
        <f t="shared" si="3"/>
        <v>21.970172751954888</v>
      </c>
      <c r="AK68" s="14">
        <f t="shared" si="3"/>
        <v>0.5516593613024421</v>
      </c>
      <c r="AL68" s="14">
        <f t="shared" si="3"/>
        <v>10.646388463660614</v>
      </c>
      <c r="AM68" s="14">
        <f t="shared" si="3"/>
        <v>7.432671506254003</v>
      </c>
      <c r="AN68" s="14">
        <f t="shared" si="3"/>
        <v>1.6246581578927926</v>
      </c>
      <c r="AO68" s="14">
        <f t="shared" si="3"/>
        <v>9.172090088887538</v>
      </c>
      <c r="AP68" s="14">
        <f t="shared" si="3"/>
        <v>3.872685019093859</v>
      </c>
      <c r="AQ68" s="14">
        <f t="shared" si="3"/>
        <v>29.824278121767183</v>
      </c>
      <c r="AR68" s="14">
        <f t="shared" si="3"/>
        <v>0.4681007580416205</v>
      </c>
      <c r="AS68" s="14">
        <f t="shared" si="3"/>
        <v>15.952542296427138</v>
      </c>
      <c r="AT68" s="14">
        <f t="shared" si="3"/>
        <v>11.901397049776557</v>
      </c>
      <c r="AU68" s="14">
        <f t="shared" si="3"/>
        <v>0.6719099167077808</v>
      </c>
      <c r="AV68" s="14">
        <f t="shared" si="3"/>
        <v>0.34668543139324537</v>
      </c>
      <c r="AW68" s="14">
        <f t="shared" si="3"/>
        <v>18.79629399171666</v>
      </c>
      <c r="AX68" s="14">
        <f t="shared" si="3"/>
        <v>3.0780867168088712</v>
      </c>
      <c r="AY68" s="14">
        <f t="shared" si="3"/>
        <v>3.1388749339969233</v>
      </c>
      <c r="AZ68" s="14">
        <f t="shared" si="3"/>
        <v>4.998989118251496</v>
      </c>
      <c r="BA68" s="14">
        <f t="shared" si="3"/>
        <v>0.7949945765761</v>
      </c>
    </row>
    <row r="69" spans="1:53" ht="12.75">
      <c r="A69" t="s">
        <v>213</v>
      </c>
      <c r="B69" s="14">
        <f t="shared" si="2"/>
        <v>0.7877588357740828</v>
      </c>
      <c r="C69" s="14">
        <f t="shared" si="3"/>
        <v>0.4085050018722527</v>
      </c>
      <c r="D69" s="14">
        <f t="shared" si="3"/>
        <v>15.58023645424085</v>
      </c>
      <c r="E69" s="14">
        <f t="shared" si="3"/>
        <v>5.552915125607465</v>
      </c>
      <c r="F69" s="14">
        <f t="shared" si="3"/>
        <v>0.5433642812323858</v>
      </c>
      <c r="G69" s="14">
        <f t="shared" si="3"/>
        <v>0.813722544080194</v>
      </c>
      <c r="H69" s="14">
        <f t="shared" si="3"/>
        <v>0.8431292674768106</v>
      </c>
      <c r="I69" s="14">
        <f t="shared" si="3"/>
        <v>0.20242668649357065</v>
      </c>
      <c r="J69" s="14">
        <f t="shared" si="3"/>
        <v>0.3030767013726267</v>
      </c>
      <c r="K69" s="14">
        <f t="shared" si="3"/>
        <v>0.24155544570769483</v>
      </c>
      <c r="L69" s="14">
        <f t="shared" si="3"/>
        <v>0.28084099414388364</v>
      </c>
      <c r="M69" s="14">
        <f t="shared" si="3"/>
        <v>0.206044380119465</v>
      </c>
      <c r="N69" s="14">
        <f t="shared" si="3"/>
        <v>0.4601034623710442</v>
      </c>
      <c r="O69" s="14">
        <f t="shared" si="3"/>
        <v>1.3687622237518984</v>
      </c>
      <c r="P69" s="14">
        <f t="shared" si="3"/>
        <v>0.19103105855667094</v>
      </c>
      <c r="Q69" s="14">
        <f t="shared" si="3"/>
        <v>0.22943064944565983</v>
      </c>
      <c r="R69" s="14">
        <f t="shared" si="3"/>
        <v>0.2646614483452807</v>
      </c>
      <c r="S69" s="14">
        <f t="shared" si="3"/>
        <v>0.8865527326328093</v>
      </c>
      <c r="T69" s="14">
        <f t="shared" si="3"/>
        <v>0.1565410213996379</v>
      </c>
      <c r="U69" s="14">
        <f t="shared" si="3"/>
        <v>0.4393630006637483</v>
      </c>
      <c r="V69" s="14">
        <f t="shared" si="3"/>
        <v>0.48846512173352186</v>
      </c>
      <c r="W69" s="14">
        <f t="shared" si="3"/>
        <v>0.2712974341771188</v>
      </c>
      <c r="X69" s="14">
        <f t="shared" si="3"/>
        <v>0.20345969574955225</v>
      </c>
      <c r="Y69" s="14">
        <f t="shared" si="3"/>
        <v>0.5985607560468482</v>
      </c>
      <c r="Z69" s="14">
        <f t="shared" si="3"/>
        <v>1.140751329284206</v>
      </c>
      <c r="AA69" s="14">
        <f t="shared" si="3"/>
        <v>0.3312974892119433</v>
      </c>
      <c r="AB69" s="14">
        <f t="shared" si="3"/>
        <v>0.3876239404831629</v>
      </c>
      <c r="AC69" s="14">
        <f t="shared" si="3"/>
        <v>5.966848754481801</v>
      </c>
      <c r="AD69" s="14">
        <f t="shared" si="3"/>
        <v>0.7862467015335295</v>
      </c>
      <c r="AE69" s="14">
        <f t="shared" si="3"/>
        <v>1.6339208525643745</v>
      </c>
      <c r="AF69" s="14">
        <f t="shared" si="3"/>
        <v>0.19238189338401013</v>
      </c>
      <c r="AG69" s="14">
        <f t="shared" si="3"/>
        <v>0.19365635091927907</v>
      </c>
      <c r="AH69" s="14">
        <f t="shared" si="3"/>
        <v>8.867912946539068</v>
      </c>
      <c r="AI69" s="14">
        <f t="shared" si="3"/>
        <v>0.348245778108447</v>
      </c>
      <c r="AJ69" s="14">
        <f t="shared" si="3"/>
        <v>1.2092229518677822</v>
      </c>
      <c r="AK69" s="14">
        <f t="shared" si="3"/>
        <v>4.057138384470883</v>
      </c>
      <c r="AL69" s="14">
        <f t="shared" si="3"/>
        <v>0.18768124058793512</v>
      </c>
      <c r="AM69" s="14">
        <f t="shared" si="3"/>
        <v>8.024580483439488</v>
      </c>
      <c r="AN69" s="14">
        <f t="shared" si="3"/>
        <v>1.3543860809528552</v>
      </c>
      <c r="AO69" s="14">
        <f t="shared" si="3"/>
        <v>0.12399800263313751</v>
      </c>
      <c r="AP69" s="14">
        <f t="shared" si="3"/>
        <v>0.40569467365047474</v>
      </c>
      <c r="AQ69" s="14">
        <f t="shared" si="3"/>
        <v>0.23649849155491592</v>
      </c>
      <c r="AR69" s="14">
        <f t="shared" si="3"/>
        <v>7.266481227119384</v>
      </c>
      <c r="AS69" s="14">
        <f t="shared" si="3"/>
        <v>0.20583594840056305</v>
      </c>
      <c r="AT69" s="14">
        <f t="shared" si="3"/>
        <v>0.3878195108942331</v>
      </c>
      <c r="AU69" s="14">
        <f t="shared" si="3"/>
        <v>1.4094668717531997</v>
      </c>
      <c r="AV69" s="14">
        <f t="shared" si="3"/>
        <v>0.30137288141616825</v>
      </c>
      <c r="AW69" s="14">
        <f t="shared" si="3"/>
        <v>0.24698748641989038</v>
      </c>
      <c r="AX69" s="14">
        <f t="shared" si="3"/>
        <v>1.6742995036464192</v>
      </c>
      <c r="AY69" s="14">
        <f t="shared" si="3"/>
        <v>0.13705221756398325</v>
      </c>
      <c r="AZ69" s="14">
        <f t="shared" si="3"/>
        <v>0.8051688458715037</v>
      </c>
      <c r="BA69" s="14">
        <f t="shared" si="3"/>
        <v>2.0897819166291876</v>
      </c>
    </row>
    <row r="70" spans="1:53" ht="12.75">
      <c r="A70" t="s">
        <v>214</v>
      </c>
      <c r="B70" s="14">
        <f t="shared" si="2"/>
        <v>2.9245569997938925</v>
      </c>
      <c r="C70" s="14">
        <f t="shared" si="3"/>
        <v>0.5394513222954982</v>
      </c>
      <c r="D70" s="14">
        <f t="shared" si="3"/>
        <v>3.586628681757608</v>
      </c>
      <c r="E70" s="14">
        <f t="shared" si="3"/>
        <v>1.5062091635227057</v>
      </c>
      <c r="F70" s="14">
        <f t="shared" si="3"/>
        <v>0.5330270448478661</v>
      </c>
      <c r="G70" s="14">
        <f t="shared" si="3"/>
        <v>9.562019462284653</v>
      </c>
      <c r="H70" s="14">
        <f t="shared" si="3"/>
        <v>1.8170868451071729</v>
      </c>
      <c r="I70" s="14">
        <f t="shared" si="3"/>
        <v>1.5423246395928834</v>
      </c>
      <c r="J70" s="14">
        <f t="shared" si="3"/>
        <v>1.3595669560831503</v>
      </c>
      <c r="K70" s="14">
        <f t="shared" si="3"/>
        <v>1.847750865051903</v>
      </c>
      <c r="L70" s="14">
        <f t="shared" si="3"/>
        <v>1.1926331932954324</v>
      </c>
      <c r="M70" s="14">
        <f t="shared" si="3"/>
        <v>1.1697819276171095</v>
      </c>
      <c r="N70" s="14">
        <f t="shared" si="3"/>
        <v>61.83162505222296</v>
      </c>
      <c r="O70" s="14">
        <f t="shared" si="3"/>
        <v>0.930221932179719</v>
      </c>
      <c r="P70" s="14">
        <f t="shared" si="3"/>
        <v>2.496027768266273</v>
      </c>
      <c r="Q70" s="14">
        <f t="shared" si="3"/>
        <v>0.6784978569337569</v>
      </c>
      <c r="R70" s="14">
        <f t="shared" si="3"/>
        <v>0.9174738138582627</v>
      </c>
      <c r="S70" s="14">
        <f t="shared" si="3"/>
        <v>1.281495527479704</v>
      </c>
      <c r="T70" s="14">
        <f t="shared" si="3"/>
        <v>0.4833261697296499</v>
      </c>
      <c r="U70" s="14">
        <f t="shared" si="3"/>
        <v>0.973916183823925</v>
      </c>
      <c r="V70" s="14">
        <f t="shared" si="3"/>
        <v>0.5442501514746793</v>
      </c>
      <c r="W70" s="14">
        <f t="shared" si="3"/>
        <v>2.9220942187629406</v>
      </c>
      <c r="X70" s="14">
        <f t="shared" si="3"/>
        <v>2.3833422672101787</v>
      </c>
      <c r="Y70" s="14">
        <f t="shared" si="3"/>
        <v>1.1294206091532093</v>
      </c>
      <c r="Z70" s="14">
        <f t="shared" si="3"/>
        <v>1.7802111449363773</v>
      </c>
      <c r="AA70" s="14">
        <f t="shared" si="3"/>
        <v>0.5058261723850621</v>
      </c>
      <c r="AB70" s="14">
        <f t="shared" si="3"/>
        <v>0.8066525531294941</v>
      </c>
      <c r="AC70" s="14">
        <f t="shared" si="3"/>
        <v>0.5329979413439457</v>
      </c>
      <c r="AD70" s="14">
        <f t="shared" si="3"/>
        <v>0.7870069723166401</v>
      </c>
      <c r="AE70" s="14">
        <f t="shared" si="3"/>
        <v>3.1724041526568167</v>
      </c>
      <c r="AF70" s="14">
        <f t="shared" si="3"/>
        <v>0.8422793017276506</v>
      </c>
      <c r="AG70" s="14">
        <f t="shared" si="3"/>
        <v>3.525412318561981</v>
      </c>
      <c r="AH70" s="14">
        <f t="shared" si="3"/>
        <v>0.9322347695055473</v>
      </c>
      <c r="AI70" s="14">
        <f t="shared" si="3"/>
        <v>3.8562671149784706</v>
      </c>
      <c r="AJ70" s="14">
        <f t="shared" si="3"/>
        <v>0.7869792839764796</v>
      </c>
      <c r="AK70" s="14">
        <f t="shared" si="3"/>
        <v>0.5419536631183469</v>
      </c>
      <c r="AL70" s="14">
        <f t="shared" si="3"/>
        <v>0.8405829568507387</v>
      </c>
      <c r="AM70" s="14">
        <f t="shared" si="3"/>
        <v>1.066987539678629</v>
      </c>
      <c r="AN70" s="14">
        <f t="shared" si="3"/>
        <v>2.4370576018683323</v>
      </c>
      <c r="AO70" s="14">
        <f t="shared" si="3"/>
        <v>1.1567255471318234</v>
      </c>
      <c r="AP70" s="14">
        <f t="shared" si="3"/>
        <v>1.826174132803967</v>
      </c>
      <c r="AQ70" s="14">
        <f t="shared" si="3"/>
        <v>0.6419244770776289</v>
      </c>
      <c r="AR70" s="14">
        <f t="shared" si="3"/>
        <v>0.44870431779127706</v>
      </c>
      <c r="AS70" s="14">
        <f t="shared" si="3"/>
        <v>0.6528150972333426</v>
      </c>
      <c r="AT70" s="14">
        <f t="shared" si="3"/>
        <v>1.8806629495994174</v>
      </c>
      <c r="AU70" s="14">
        <f t="shared" si="3"/>
        <v>1.936964912789854</v>
      </c>
      <c r="AV70" s="14">
        <f t="shared" si="3"/>
        <v>0.5712935222600123</v>
      </c>
      <c r="AW70" s="14">
        <f t="shared" si="3"/>
        <v>2.570612529612801</v>
      </c>
      <c r="AX70" s="14">
        <f t="shared" si="3"/>
        <v>4.334730860305111</v>
      </c>
      <c r="AY70" s="14">
        <f t="shared" si="3"/>
        <v>0.41589604996328355</v>
      </c>
      <c r="AZ70" s="14">
        <f t="shared" si="3"/>
        <v>1.0953706113269044</v>
      </c>
      <c r="BA70" s="14">
        <f t="shared" si="3"/>
        <v>0.6186230676296551</v>
      </c>
    </row>
    <row r="71" spans="1:53" ht="12.75">
      <c r="A71" t="s">
        <v>215</v>
      </c>
      <c r="B71" s="14">
        <f t="shared" si="2"/>
        <v>3.9422829828713715</v>
      </c>
      <c r="C71" s="14">
        <f t="shared" si="3"/>
        <v>0.14309802016390194</v>
      </c>
      <c r="D71" s="14">
        <f t="shared" si="3"/>
        <v>1.2133596827884365</v>
      </c>
      <c r="E71" s="14">
        <f t="shared" si="3"/>
        <v>9.079517017768064</v>
      </c>
      <c r="F71" s="14">
        <f t="shared" si="3"/>
        <v>0.2878260962043625</v>
      </c>
      <c r="G71" s="14">
        <f t="shared" si="3"/>
        <v>13.236112971828884</v>
      </c>
      <c r="H71" s="14">
        <f t="shared" si="3"/>
        <v>5.1037004074193915</v>
      </c>
      <c r="I71" s="14">
        <f t="shared" si="3"/>
        <v>2.924813118855556</v>
      </c>
      <c r="J71" s="14">
        <f t="shared" si="3"/>
        <v>1.1315463967047352</v>
      </c>
      <c r="K71" s="14">
        <f t="shared" si="3"/>
        <v>2.4631735046959964</v>
      </c>
      <c r="L71" s="14">
        <f t="shared" si="3"/>
        <v>1.843185685248161</v>
      </c>
      <c r="M71" s="14">
        <f t="shared" si="3"/>
        <v>0.6540998324230004</v>
      </c>
      <c r="N71" s="14">
        <f t="shared" si="3"/>
        <v>1.9024046474149297</v>
      </c>
      <c r="O71" s="14">
        <f t="shared" si="3"/>
        <v>2.9583342024675465</v>
      </c>
      <c r="P71" s="14">
        <f t="shared" si="3"/>
        <v>4.166044797990517</v>
      </c>
      <c r="Q71" s="14">
        <f t="shared" si="3"/>
        <v>0.7400581404681936</v>
      </c>
      <c r="R71" s="14">
        <f t="shared" si="3"/>
        <v>0.4591690660501197</v>
      </c>
      <c r="S71" s="14">
        <f t="shared" si="3"/>
        <v>1.9695476300606967</v>
      </c>
      <c r="T71" s="14">
        <f t="shared" si="3"/>
        <v>0.1892928003612193</v>
      </c>
      <c r="U71" s="14">
        <f t="shared" si="3"/>
        <v>0.5192924220131266</v>
      </c>
      <c r="V71" s="14">
        <f t="shared" si="3"/>
        <v>0.1424350613391013</v>
      </c>
      <c r="W71" s="14">
        <f t="shared" si="3"/>
        <v>0.939334949015658</v>
      </c>
      <c r="X71" s="14">
        <f t="shared" si="3"/>
        <v>2.581067660612407</v>
      </c>
      <c r="Y71" s="14">
        <f t="shared" si="3"/>
        <v>0.9347092405976914</v>
      </c>
      <c r="Z71" s="14">
        <f t="shared" si="3"/>
        <v>0.5020457822782981</v>
      </c>
      <c r="AA71" s="14">
        <f t="shared" si="3"/>
        <v>0.12268694116622934</v>
      </c>
      <c r="AB71" s="14">
        <f t="shared" si="3"/>
        <v>0.4206506336728048</v>
      </c>
      <c r="AC71" s="14">
        <f t="shared" si="3"/>
        <v>0.4549066721731023</v>
      </c>
      <c r="AD71" s="14">
        <f t="shared" si="3"/>
        <v>0.9877818149564269</v>
      </c>
      <c r="AE71" s="14">
        <f t="shared" si="3"/>
        <v>4.376897622215399</v>
      </c>
      <c r="AF71" s="14">
        <f t="shared" si="3"/>
        <v>0.28343424217400554</v>
      </c>
      <c r="AG71" s="14">
        <f t="shared" si="3"/>
        <v>3.562746468779285</v>
      </c>
      <c r="AH71" s="14">
        <f t="shared" si="3"/>
        <v>12.563916230877933</v>
      </c>
      <c r="AI71" s="14">
        <f t="shared" si="3"/>
        <v>5.501439513341936</v>
      </c>
      <c r="AJ71" s="14">
        <f t="shared" si="3"/>
        <v>0.47524098845660123</v>
      </c>
      <c r="AK71" s="14">
        <f t="shared" si="3"/>
        <v>0.27473387601753285</v>
      </c>
      <c r="AL71" s="14">
        <f t="shared" si="3"/>
        <v>0.543886554166707</v>
      </c>
      <c r="AM71" s="14">
        <f t="shared" si="3"/>
        <v>1.3443922195712403</v>
      </c>
      <c r="AN71" s="14">
        <f t="shared" si="3"/>
        <v>1.815101109269502</v>
      </c>
      <c r="AO71" s="14">
        <f t="shared" si="3"/>
        <v>1.005551168302229</v>
      </c>
      <c r="AP71" s="14">
        <f t="shared" si="3"/>
        <v>2.47462788899253</v>
      </c>
      <c r="AQ71" s="14">
        <f t="shared" si="3"/>
        <v>0.26434714972855444</v>
      </c>
      <c r="AR71" s="14">
        <f t="shared" si="3"/>
        <v>0.22025735484278827</v>
      </c>
      <c r="AS71" s="14">
        <f t="shared" si="3"/>
        <v>0.18871541678242676</v>
      </c>
      <c r="AT71" s="14">
        <f t="shared" si="3"/>
        <v>10.624784019789821</v>
      </c>
      <c r="AU71" s="14">
        <f t="shared" si="3"/>
        <v>2.192587863133761</v>
      </c>
      <c r="AV71" s="14">
        <f t="shared" si="3"/>
        <v>0.1435785897312877</v>
      </c>
      <c r="AW71" s="14">
        <f t="shared" si="3"/>
        <v>0.9420822263719021</v>
      </c>
      <c r="AX71" s="14">
        <f t="shared" si="3"/>
        <v>2.3735424390941526</v>
      </c>
      <c r="AY71" s="14">
        <f t="shared" si="3"/>
        <v>0.09712976525486527</v>
      </c>
      <c r="AZ71" s="14">
        <f t="shared" si="3"/>
        <v>0.8532087267407762</v>
      </c>
      <c r="BA71" s="14">
        <f t="shared" si="3"/>
        <v>2.3448592114429836</v>
      </c>
    </row>
    <row r="72" spans="1:53" ht="12.75">
      <c r="A72" s="4" t="s">
        <v>136</v>
      </c>
      <c r="B72" s="14">
        <f t="shared" si="2"/>
        <v>8.988006278303235</v>
      </c>
      <c r="C72" s="14">
        <f t="shared" si="3"/>
        <v>0.6095401484982256</v>
      </c>
      <c r="D72" s="14">
        <f t="shared" si="3"/>
        <v>3.2366560432548</v>
      </c>
      <c r="E72" s="14">
        <f t="shared" si="3"/>
        <v>18.780223222129703</v>
      </c>
      <c r="F72" s="14">
        <f t="shared" si="3"/>
        <v>0.8455263801593126</v>
      </c>
      <c r="G72" s="14">
        <f t="shared" si="3"/>
        <v>25.833106770993208</v>
      </c>
      <c r="H72" s="14">
        <f t="shared" si="3"/>
        <v>12.879515929181512</v>
      </c>
      <c r="I72" s="14">
        <f t="shared" si="3"/>
        <v>6.483373267021912</v>
      </c>
      <c r="J72" s="14">
        <f t="shared" si="3"/>
        <v>2.3747763326968574</v>
      </c>
      <c r="K72" s="14">
        <f t="shared" si="3"/>
        <v>5.389685285879057</v>
      </c>
      <c r="L72" s="14">
        <f t="shared" si="3"/>
        <v>12.166888263234773</v>
      </c>
      <c r="M72" s="14">
        <f t="shared" si="3"/>
        <v>1.6813579541034136</v>
      </c>
      <c r="N72" s="14">
        <f t="shared" si="3"/>
        <v>7.3441499906607755</v>
      </c>
      <c r="O72" s="14">
        <f t="shared" si="3"/>
        <v>5.257219028774799</v>
      </c>
      <c r="P72" s="14">
        <f t="shared" si="3"/>
        <v>7.912496647158217</v>
      </c>
      <c r="Q72" s="14">
        <f t="shared" si="3"/>
        <v>1.7818392293583212</v>
      </c>
      <c r="R72" s="14">
        <f aca="true" t="shared" si="5" ref="C72:BA77">R10/R$4*100</f>
        <v>1.175724901908883</v>
      </c>
      <c r="S72" s="14">
        <f t="shared" si="5"/>
        <v>3.7807145215440587</v>
      </c>
      <c r="T72" s="14">
        <f t="shared" si="5"/>
        <v>0.5965328158172369</v>
      </c>
      <c r="U72" s="14">
        <f t="shared" si="5"/>
        <v>2.204848230071614</v>
      </c>
      <c r="V72" s="14">
        <f t="shared" si="5"/>
        <v>0.5561400994195099</v>
      </c>
      <c r="W72" s="14">
        <f t="shared" si="5"/>
        <v>2.6163931244546657</v>
      </c>
      <c r="X72" s="14">
        <f t="shared" si="5"/>
        <v>4.779399726581816</v>
      </c>
      <c r="Y72" s="14">
        <f t="shared" si="5"/>
        <v>2.168795682375722</v>
      </c>
      <c r="Z72" s="14">
        <f t="shared" si="5"/>
        <v>1.2316064162205245</v>
      </c>
      <c r="AA72" s="14">
        <f t="shared" si="5"/>
        <v>0.6191085396639847</v>
      </c>
      <c r="AB72" s="14">
        <f t="shared" si="5"/>
        <v>1.205806522596023</v>
      </c>
      <c r="AC72" s="14">
        <f t="shared" si="5"/>
        <v>1.523530626419628</v>
      </c>
      <c r="AD72" s="14">
        <f t="shared" si="5"/>
        <v>2.3422042150679334</v>
      </c>
      <c r="AE72" s="14">
        <f t="shared" si="5"/>
        <v>10.352436653012523</v>
      </c>
      <c r="AF72" s="14">
        <f t="shared" si="5"/>
        <v>1.0216794740960575</v>
      </c>
      <c r="AG72" s="14">
        <f t="shared" si="5"/>
        <v>9.571060884935786</v>
      </c>
      <c r="AH72" s="14">
        <f t="shared" si="5"/>
        <v>38.23086605296525</v>
      </c>
      <c r="AI72" s="14">
        <f t="shared" si="5"/>
        <v>12.306670398275084</v>
      </c>
      <c r="AJ72" s="14">
        <f t="shared" si="5"/>
        <v>1.1574928601460601</v>
      </c>
      <c r="AK72" s="14">
        <f t="shared" si="5"/>
        <v>0.730275516593613</v>
      </c>
      <c r="AL72" s="14">
        <f t="shared" si="5"/>
        <v>1.2878631783658605</v>
      </c>
      <c r="AM72" s="14">
        <f t="shared" si="5"/>
        <v>2.739077150990992</v>
      </c>
      <c r="AN72" s="14">
        <f t="shared" si="5"/>
        <v>3.9653156698346175</v>
      </c>
      <c r="AO72" s="14">
        <f t="shared" si="5"/>
        <v>1.9547969923014858</v>
      </c>
      <c r="AP72" s="14">
        <f t="shared" si="5"/>
        <v>4.55940621686478</v>
      </c>
      <c r="AQ72" s="14">
        <f t="shared" si="5"/>
        <v>0.8762145786434922</v>
      </c>
      <c r="AR72" s="14">
        <f t="shared" si="5"/>
        <v>0.7545933644059517</v>
      </c>
      <c r="AS72" s="14">
        <f t="shared" si="5"/>
        <v>0.6713093721070659</v>
      </c>
      <c r="AT72" s="14">
        <f t="shared" si="5"/>
        <v>25.549126924836234</v>
      </c>
      <c r="AU72" s="14">
        <f t="shared" si="5"/>
        <v>4.910293989610239</v>
      </c>
      <c r="AV72" s="14">
        <f t="shared" si="5"/>
        <v>0.6505460606512924</v>
      </c>
      <c r="AW72" s="14">
        <f t="shared" si="5"/>
        <v>2.5905725836455558</v>
      </c>
      <c r="AX72" s="14">
        <f t="shared" si="5"/>
        <v>4.4089496520429075</v>
      </c>
      <c r="AY72" s="14">
        <f t="shared" si="5"/>
        <v>0.47332639336885834</v>
      </c>
      <c r="AZ72" s="14">
        <f t="shared" si="5"/>
        <v>1.905118577757862</v>
      </c>
      <c r="BA72" s="14">
        <f t="shared" si="5"/>
        <v>5.677178408599874</v>
      </c>
    </row>
    <row r="73" spans="1:53" ht="12.75">
      <c r="A73" t="s">
        <v>211</v>
      </c>
      <c r="B73" s="14">
        <f t="shared" si="2"/>
        <v>4.647090950024328</v>
      </c>
      <c r="C73" s="14">
        <f t="shared" si="5"/>
        <v>0.38682498359768025</v>
      </c>
      <c r="D73" s="14">
        <f t="shared" si="5"/>
        <v>1.594420799828377</v>
      </c>
      <c r="E73" s="14">
        <f t="shared" si="5"/>
        <v>9.194543968342488</v>
      </c>
      <c r="F73" s="14">
        <f t="shared" si="5"/>
        <v>0.49610226632209214</v>
      </c>
      <c r="G73" s="14">
        <f t="shared" si="5"/>
        <v>11.744618728595656</v>
      </c>
      <c r="H73" s="14">
        <f t="shared" si="5"/>
        <v>7.48328827699419</v>
      </c>
      <c r="I73" s="14">
        <f t="shared" si="5"/>
        <v>3.199430747196022</v>
      </c>
      <c r="J73" s="14">
        <f t="shared" si="5"/>
        <v>1.0510862124869402</v>
      </c>
      <c r="K73" s="14">
        <f t="shared" si="5"/>
        <v>2.2303509639149777</v>
      </c>
      <c r="L73" s="14">
        <f t="shared" si="5"/>
        <v>9.846701859324284</v>
      </c>
      <c r="M73" s="14">
        <f t="shared" si="5"/>
        <v>0.8755959974165728</v>
      </c>
      <c r="N73" s="14">
        <f t="shared" si="5"/>
        <v>1.982622725086602</v>
      </c>
      <c r="O73" s="14">
        <f t="shared" si="5"/>
        <v>2.1643925149168264</v>
      </c>
      <c r="P73" s="14">
        <f t="shared" si="5"/>
        <v>3.5236114423369833</v>
      </c>
      <c r="Q73" s="14">
        <f t="shared" si="5"/>
        <v>1.000295987182186</v>
      </c>
      <c r="R73" s="14">
        <f t="shared" si="5"/>
        <v>0.6932552565854747</v>
      </c>
      <c r="S73" s="14">
        <f t="shared" si="5"/>
        <v>1.6734918916649917</v>
      </c>
      <c r="T73" s="14">
        <f t="shared" si="5"/>
        <v>0.3747324502563702</v>
      </c>
      <c r="U73" s="14">
        <f t="shared" si="5"/>
        <v>1.4956493797472163</v>
      </c>
      <c r="V73" s="14">
        <f t="shared" si="5"/>
        <v>0.4074343121095048</v>
      </c>
      <c r="W73" s="14">
        <f t="shared" si="5"/>
        <v>1.4191248378113166</v>
      </c>
      <c r="X73" s="14">
        <f t="shared" si="5"/>
        <v>2.079008713646393</v>
      </c>
      <c r="Y73" s="14">
        <f t="shared" si="5"/>
        <v>1.1418139732382946</v>
      </c>
      <c r="Z73" s="14">
        <f t="shared" si="5"/>
        <v>0.6657906483944707</v>
      </c>
      <c r="AA73" s="14">
        <f t="shared" si="5"/>
        <v>0.3599775533806723</v>
      </c>
      <c r="AB73" s="14">
        <f t="shared" si="5"/>
        <v>0.737980482201446</v>
      </c>
      <c r="AC73" s="14">
        <f t="shared" si="5"/>
        <v>0.9051829325524205</v>
      </c>
      <c r="AD73" s="14">
        <f t="shared" si="5"/>
        <v>1.2964517528993242</v>
      </c>
      <c r="AE73" s="14">
        <f t="shared" si="5"/>
        <v>5.519735271040153</v>
      </c>
      <c r="AF73" s="14">
        <f t="shared" si="5"/>
        <v>0.7166090302293797</v>
      </c>
      <c r="AG73" s="14">
        <f t="shared" si="5"/>
        <v>5.323272862186535</v>
      </c>
      <c r="AH73" s="14">
        <f t="shared" si="5"/>
        <v>25.204396631440552</v>
      </c>
      <c r="AI73" s="14">
        <f t="shared" si="5"/>
        <v>5.141982234468222</v>
      </c>
      <c r="AJ73" s="14">
        <f t="shared" si="5"/>
        <v>0.5636754584690639</v>
      </c>
      <c r="AK73" s="14">
        <f t="shared" si="5"/>
        <v>0.3991859737006888</v>
      </c>
      <c r="AL73" s="14">
        <f t="shared" si="5"/>
        <v>0.7111015233082714</v>
      </c>
      <c r="AM73" s="14">
        <f t="shared" si="5"/>
        <v>1.1420451203830129</v>
      </c>
      <c r="AN73" s="14">
        <f t="shared" si="5"/>
        <v>2.0073383688893687</v>
      </c>
      <c r="AO73" s="14">
        <f t="shared" si="5"/>
        <v>0.8260052923657107</v>
      </c>
      <c r="AP73" s="14">
        <f t="shared" si="5"/>
        <v>2.1192588872146882</v>
      </c>
      <c r="AQ73" s="14">
        <f t="shared" si="5"/>
        <v>0.48521482902329227</v>
      </c>
      <c r="AR73" s="14">
        <f t="shared" si="5"/>
        <v>0.3918080930569365</v>
      </c>
      <c r="AS73" s="14">
        <f t="shared" si="5"/>
        <v>0.41903270021539063</v>
      </c>
      <c r="AT73" s="14">
        <f t="shared" si="5"/>
        <v>14.617964490645813</v>
      </c>
      <c r="AU73" s="14">
        <f t="shared" si="5"/>
        <v>2.588211393911252</v>
      </c>
      <c r="AV73" s="14">
        <f t="shared" si="5"/>
        <v>0.5160299809154201</v>
      </c>
      <c r="AW73" s="14">
        <f t="shared" si="5"/>
        <v>1.4560172532444382</v>
      </c>
      <c r="AX73" s="14">
        <f t="shared" si="5"/>
        <v>1.7941344962861836</v>
      </c>
      <c r="AY73" s="14">
        <f t="shared" si="5"/>
        <v>0.36950571431916884</v>
      </c>
      <c r="AZ73" s="14">
        <f t="shared" si="5"/>
        <v>0.978091974498387</v>
      </c>
      <c r="BA73" s="14">
        <f t="shared" si="5"/>
        <v>3.1636639417268535</v>
      </c>
    </row>
    <row r="74" spans="1:53" ht="12.75">
      <c r="A74" t="s">
        <v>212</v>
      </c>
      <c r="B74" s="14">
        <f t="shared" si="2"/>
        <v>0.3095039978569729</v>
      </c>
      <c r="C74" s="14">
        <f t="shared" si="5"/>
        <v>0.0740486468921471</v>
      </c>
      <c r="D74" s="14">
        <f t="shared" si="5"/>
        <v>0.11853618717082119</v>
      </c>
      <c r="E74" s="14">
        <f t="shared" si="5"/>
        <v>0.1559248155912811</v>
      </c>
      <c r="F74" s="14">
        <f t="shared" si="5"/>
        <v>0.0489210775399079</v>
      </c>
      <c r="G74" s="14">
        <f t="shared" si="5"/>
        <v>0.3909775466892312</v>
      </c>
      <c r="H74" s="14">
        <f t="shared" si="5"/>
        <v>0.15447454068942573</v>
      </c>
      <c r="I74" s="14">
        <f t="shared" si="5"/>
        <v>0.40853441131983176</v>
      </c>
      <c r="J74" s="14">
        <f t="shared" si="5"/>
        <v>0.21751269949922541</v>
      </c>
      <c r="K74" s="14">
        <f t="shared" si="5"/>
        <v>0.723512934585599</v>
      </c>
      <c r="L74" s="14">
        <f t="shared" si="5"/>
        <v>0.45162570878825553</v>
      </c>
      <c r="M74" s="14">
        <f t="shared" si="5"/>
        <v>0.14510167614046832</v>
      </c>
      <c r="N74" s="14">
        <f t="shared" si="5"/>
        <v>0.11540936033978537</v>
      </c>
      <c r="O74" s="14">
        <f t="shared" si="5"/>
        <v>0.015793410274060365</v>
      </c>
      <c r="P74" s="14">
        <f t="shared" si="5"/>
        <v>0.17995552640184656</v>
      </c>
      <c r="Q74" s="14">
        <f t="shared" si="5"/>
        <v>0.06276876258418997</v>
      </c>
      <c r="R74" s="14">
        <f t="shared" si="5"/>
        <v>0.02149991626917031</v>
      </c>
      <c r="S74" s="14">
        <f t="shared" si="5"/>
        <v>0.0934381778304099</v>
      </c>
      <c r="T74" s="14">
        <f t="shared" si="5"/>
        <v>0.04197763219019585</v>
      </c>
      <c r="U74" s="14">
        <f t="shared" si="5"/>
        <v>0.18509597099317934</v>
      </c>
      <c r="V74" s="14">
        <f t="shared" si="5"/>
        <v>0.016369037924047664</v>
      </c>
      <c r="W74" s="14">
        <f t="shared" si="5"/>
        <v>0.2525584192971698</v>
      </c>
      <c r="X74" s="14">
        <f t="shared" si="5"/>
        <v>0.4265988523084722</v>
      </c>
      <c r="Y74" s="14">
        <f t="shared" si="5"/>
        <v>0.09641434802997688</v>
      </c>
      <c r="Z74" s="14">
        <f t="shared" si="5"/>
        <v>0.04351901522685544</v>
      </c>
      <c r="AA74" s="14">
        <f t="shared" si="5"/>
        <v>0.1230366980463358</v>
      </c>
      <c r="AB74" s="14">
        <f t="shared" si="5"/>
        <v>0.05239323339729568</v>
      </c>
      <c r="AC74" s="14">
        <f t="shared" si="5"/>
        <v>0.01739533079286416</v>
      </c>
      <c r="AD74" s="14">
        <f t="shared" si="5"/>
        <v>0.04390563772463626</v>
      </c>
      <c r="AE74" s="14">
        <f t="shared" si="5"/>
        <v>0.18871174281285338</v>
      </c>
      <c r="AF74" s="14">
        <f t="shared" si="5"/>
        <v>0.0404777273333742</v>
      </c>
      <c r="AG74" s="14">
        <f t="shared" si="5"/>
        <v>0.6724286653830411</v>
      </c>
      <c r="AH74" s="14">
        <f t="shared" si="5"/>
        <v>0.1694972308191904</v>
      </c>
      <c r="AI74" s="14">
        <f t="shared" si="5"/>
        <v>1.6115712470863024</v>
      </c>
      <c r="AJ74" s="14">
        <f t="shared" si="5"/>
        <v>0.10833298006814975</v>
      </c>
      <c r="AK74" s="14">
        <f t="shared" si="5"/>
        <v>0.011427676894176581</v>
      </c>
      <c r="AL74" s="14">
        <f t="shared" si="5"/>
        <v>0.06809183824454705</v>
      </c>
      <c r="AM74" s="14">
        <f t="shared" si="5"/>
        <v>0.07435818774568165</v>
      </c>
      <c r="AN74" s="14">
        <f t="shared" si="5"/>
        <v>0.0420782874277747</v>
      </c>
      <c r="AO74" s="14">
        <f t="shared" si="5"/>
        <v>0.14590574721021327</v>
      </c>
      <c r="AP74" s="14">
        <f t="shared" si="5"/>
        <v>0.4562196551146827</v>
      </c>
      <c r="AQ74" s="14">
        <f t="shared" si="5"/>
        <v>0.11291469333636964</v>
      </c>
      <c r="AR74" s="14">
        <f t="shared" si="5"/>
        <v>0.011781541485393761</v>
      </c>
      <c r="AS74" s="14">
        <f t="shared" si="5"/>
        <v>0.0637662914160525</v>
      </c>
      <c r="AT74" s="14">
        <f t="shared" si="5"/>
        <v>0.2665173717261521</v>
      </c>
      <c r="AU74" s="14">
        <f t="shared" si="5"/>
        <v>0.04109469773921119</v>
      </c>
      <c r="AV74" s="14">
        <f t="shared" si="5"/>
        <v>0.014748790776852573</v>
      </c>
      <c r="AW74" s="14">
        <f t="shared" si="5"/>
        <v>0.15937335450769133</v>
      </c>
      <c r="AX74" s="14">
        <f t="shared" si="5"/>
        <v>0.07810233316593694</v>
      </c>
      <c r="AY74" s="14">
        <f t="shared" si="5"/>
        <v>0.01722910302167243</v>
      </c>
      <c r="AZ74" s="14">
        <f t="shared" si="5"/>
        <v>0.05809759209807332</v>
      </c>
      <c r="BA74" s="14">
        <f t="shared" si="5"/>
        <v>0.039683589512950077</v>
      </c>
    </row>
    <row r="75" spans="1:53" ht="12.75">
      <c r="A75" t="s">
        <v>213</v>
      </c>
      <c r="B75" s="14">
        <f t="shared" si="2"/>
        <v>0.06652771681484475</v>
      </c>
      <c r="C75" s="14">
        <f t="shared" si="5"/>
        <v>0.007053430603028718</v>
      </c>
      <c r="D75" s="14">
        <f t="shared" si="5"/>
        <v>0.20071158073096104</v>
      </c>
      <c r="E75" s="14">
        <f t="shared" si="5"/>
        <v>0.3665801963752323</v>
      </c>
      <c r="F75" s="14">
        <f t="shared" si="5"/>
        <v>0.01616522562188261</v>
      </c>
      <c r="G75" s="14">
        <f t="shared" si="5"/>
        <v>0.1952249966490279</v>
      </c>
      <c r="H75" s="14">
        <f t="shared" si="5"/>
        <v>0.17326403581356692</v>
      </c>
      <c r="I75" s="14">
        <f t="shared" si="5"/>
        <v>0.02141695029928971</v>
      </c>
      <c r="J75" s="14">
        <f t="shared" si="5"/>
        <v>0.01215909500306229</v>
      </c>
      <c r="K75" s="14">
        <f t="shared" si="5"/>
        <v>0.03526116328884495</v>
      </c>
      <c r="L75" s="14">
        <f t="shared" si="5"/>
        <v>0.026472558275569054</v>
      </c>
      <c r="M75" s="14">
        <f t="shared" si="5"/>
        <v>0.01122222537809792</v>
      </c>
      <c r="N75" s="14">
        <f t="shared" si="5"/>
        <v>0.09907699581945609</v>
      </c>
      <c r="O75" s="14">
        <f t="shared" si="5"/>
        <v>0.1352869483853473</v>
      </c>
      <c r="P75" s="14">
        <f t="shared" si="5"/>
        <v>0.03169561848098639</v>
      </c>
      <c r="Q75" s="14">
        <f t="shared" si="5"/>
        <v>0.013004677535402572</v>
      </c>
      <c r="R75" s="14">
        <f t="shared" si="5"/>
        <v>0.0210317438880996</v>
      </c>
      <c r="S75" s="14">
        <f t="shared" si="5"/>
        <v>0.06466002629992082</v>
      </c>
      <c r="T75" s="14">
        <f t="shared" si="5"/>
        <v>0.006810850471712449</v>
      </c>
      <c r="U75" s="14">
        <f t="shared" si="5"/>
        <v>0.023744227747428716</v>
      </c>
      <c r="V75" s="14">
        <f t="shared" si="5"/>
        <v>0.008143799962212768</v>
      </c>
      <c r="W75" s="14">
        <f t="shared" si="5"/>
        <v>0.017337771579774244</v>
      </c>
      <c r="X75" s="14">
        <f t="shared" si="5"/>
        <v>0.028189497916121287</v>
      </c>
      <c r="Y75" s="14">
        <f t="shared" si="5"/>
        <v>0.03299518025083007</v>
      </c>
      <c r="Z75" s="14">
        <f t="shared" si="5"/>
        <v>0.03789628531834365</v>
      </c>
      <c r="AA75" s="14">
        <f t="shared" si="5"/>
        <v>0.008122131993583127</v>
      </c>
      <c r="AB75" s="14">
        <f t="shared" si="5"/>
        <v>0.018799809969488417</v>
      </c>
      <c r="AC75" s="14">
        <f t="shared" si="5"/>
        <v>0.15067610269502482</v>
      </c>
      <c r="AD75" s="14">
        <f t="shared" si="5"/>
        <v>0.04377892592745116</v>
      </c>
      <c r="AE75" s="14">
        <f t="shared" si="5"/>
        <v>0.17947585063815022</v>
      </c>
      <c r="AF75" s="14">
        <f t="shared" si="5"/>
        <v>0.008293877315524336</v>
      </c>
      <c r="AG75" s="14">
        <f t="shared" si="5"/>
        <v>0.03208201404674763</v>
      </c>
      <c r="AH75" s="14">
        <f t="shared" si="5"/>
        <v>0.41496459897206</v>
      </c>
      <c r="AI75" s="14">
        <f t="shared" si="5"/>
        <v>0.06731903111955756</v>
      </c>
      <c r="AJ75" s="14">
        <f t="shared" si="5"/>
        <v>0.018480420635494144</v>
      </c>
      <c r="AK75" s="14">
        <f t="shared" si="5"/>
        <v>0.05118973074514715</v>
      </c>
      <c r="AL75" s="14">
        <f t="shared" si="5"/>
        <v>0.01125644929550392</v>
      </c>
      <c r="AM75" s="14">
        <f t="shared" si="5"/>
        <v>0.18403571990583628</v>
      </c>
      <c r="AN75" s="14">
        <f t="shared" si="5"/>
        <v>0.09664636752850927</v>
      </c>
      <c r="AO75" s="14">
        <f t="shared" si="5"/>
        <v>0.01033527097220477</v>
      </c>
      <c r="AP75" s="14">
        <f t="shared" si="5"/>
        <v>0.04404741973802747</v>
      </c>
      <c r="AQ75" s="14">
        <f t="shared" si="5"/>
        <v>0.0069406542513084715</v>
      </c>
      <c r="AR75" s="14">
        <f t="shared" si="5"/>
        <v>0.1331888897190246</v>
      </c>
      <c r="AS75" s="14">
        <f t="shared" si="5"/>
        <v>0.007258285260862567</v>
      </c>
      <c r="AT75" s="14">
        <f t="shared" si="5"/>
        <v>0.07696695789776711</v>
      </c>
      <c r="AU75" s="14">
        <f t="shared" si="5"/>
        <v>0.08909655512667963</v>
      </c>
      <c r="AV75" s="14">
        <f t="shared" si="5"/>
        <v>0.007996332348895973</v>
      </c>
      <c r="AW75" s="14">
        <f t="shared" si="5"/>
        <v>0.01511145791143813</v>
      </c>
      <c r="AX75" s="14">
        <f t="shared" si="5"/>
        <v>0.10450630530964361</v>
      </c>
      <c r="AY75" s="14">
        <f t="shared" si="5"/>
        <v>0.005296973420902526</v>
      </c>
      <c r="AZ75" s="14">
        <f t="shared" si="5"/>
        <v>0.033075969041056516</v>
      </c>
      <c r="BA75" s="14">
        <f t="shared" si="5"/>
        <v>0.13712884820586083</v>
      </c>
    </row>
    <row r="76" spans="1:53" ht="12.75">
      <c r="A76" t="s">
        <v>214</v>
      </c>
      <c r="B76" s="14">
        <f t="shared" si="2"/>
        <v>0.12275467649006438</v>
      </c>
      <c r="C76" s="14">
        <f t="shared" si="5"/>
        <v>0.014354349999146164</v>
      </c>
      <c r="D76" s="14">
        <f t="shared" si="5"/>
        <v>0.18144036011729991</v>
      </c>
      <c r="E76" s="14">
        <f t="shared" si="5"/>
        <v>0.10029389713272954</v>
      </c>
      <c r="F76" s="14">
        <f t="shared" si="5"/>
        <v>0.01642046602643865</v>
      </c>
      <c r="G76" s="14">
        <f t="shared" si="5"/>
        <v>0.45465693723804834</v>
      </c>
      <c r="H76" s="14">
        <f t="shared" si="5"/>
        <v>0.09376534804276598</v>
      </c>
      <c r="I76" s="14">
        <f t="shared" si="5"/>
        <v>0.048188138173401854</v>
      </c>
      <c r="J76" s="14">
        <f t="shared" si="5"/>
        <v>0.03047279364964994</v>
      </c>
      <c r="K76" s="14">
        <f t="shared" si="5"/>
        <v>0.07909045971329708</v>
      </c>
      <c r="L76" s="14">
        <f t="shared" si="5"/>
        <v>0.06293899037604636</v>
      </c>
      <c r="M76" s="14">
        <f t="shared" si="5"/>
        <v>0.031737132568596046</v>
      </c>
      <c r="N76" s="14">
        <f t="shared" si="5"/>
        <v>3.503968945046556</v>
      </c>
      <c r="O76" s="14">
        <f t="shared" si="5"/>
        <v>0.030990842801929777</v>
      </c>
      <c r="P76" s="14">
        <f t="shared" si="5"/>
        <v>0.0852361056749242</v>
      </c>
      <c r="Q76" s="14">
        <f t="shared" si="5"/>
        <v>0.018018963741840737</v>
      </c>
      <c r="R76" s="14">
        <f t="shared" si="5"/>
        <v>0.01980729304529928</v>
      </c>
      <c r="S76" s="14">
        <f t="shared" si="5"/>
        <v>0.037778891770740244</v>
      </c>
      <c r="T76" s="14">
        <f t="shared" si="5"/>
        <v>0.01657940094906895</v>
      </c>
      <c r="U76" s="14">
        <f t="shared" si="5"/>
        <v>0.042583210840448506</v>
      </c>
      <c r="V76" s="14">
        <f t="shared" si="5"/>
        <v>0.014495963932738725</v>
      </c>
      <c r="W76" s="14">
        <f t="shared" si="5"/>
        <v>0.06483364523196641</v>
      </c>
      <c r="X76" s="14">
        <f t="shared" si="5"/>
        <v>0.050761041648487264</v>
      </c>
      <c r="Y76" s="14">
        <f t="shared" si="5"/>
        <v>0.02664788440864235</v>
      </c>
      <c r="Z76" s="14">
        <f t="shared" si="5"/>
        <v>0.037873428692699294</v>
      </c>
      <c r="AA76" s="14">
        <f t="shared" si="5"/>
        <v>0.01838166714337234</v>
      </c>
      <c r="AB76" s="14">
        <f t="shared" si="5"/>
        <v>0.023255482186789203</v>
      </c>
      <c r="AC76" s="14">
        <f t="shared" si="5"/>
        <v>0.017019891998773566</v>
      </c>
      <c r="AD76" s="14">
        <f t="shared" si="5"/>
        <v>0.025088935842649294</v>
      </c>
      <c r="AE76" s="14">
        <f t="shared" si="5"/>
        <v>0.18554990585214418</v>
      </c>
      <c r="AF76" s="14">
        <f t="shared" si="5"/>
        <v>0.013162022696375574</v>
      </c>
      <c r="AG76" s="14">
        <f t="shared" si="5"/>
        <v>0.10581890117032082</v>
      </c>
      <c r="AH76" s="14">
        <f t="shared" si="5"/>
        <v>0.10144752483220237</v>
      </c>
      <c r="AI76" s="14">
        <f t="shared" si="5"/>
        <v>0.14961822811040631</v>
      </c>
      <c r="AJ76" s="14">
        <f t="shared" si="5"/>
        <v>0.023730368701740643</v>
      </c>
      <c r="AK76" s="14">
        <f t="shared" si="5"/>
        <v>0.01831559173450219</v>
      </c>
      <c r="AL76" s="14">
        <f t="shared" si="5"/>
        <v>0.018290577725044863</v>
      </c>
      <c r="AM76" s="14">
        <f t="shared" si="5"/>
        <v>0.03805333507121887</v>
      </c>
      <c r="AN76" s="14">
        <f t="shared" si="5"/>
        <v>0.0649821044139631</v>
      </c>
      <c r="AO76" s="14">
        <f t="shared" si="5"/>
        <v>0.02846407689576265</v>
      </c>
      <c r="AP76" s="14">
        <f t="shared" si="5"/>
        <v>0.07384420367845783</v>
      </c>
      <c r="AQ76" s="14">
        <f t="shared" si="5"/>
        <v>0.030917459846737733</v>
      </c>
      <c r="AR76" s="14">
        <f t="shared" si="5"/>
        <v>0.01580450687065017</v>
      </c>
      <c r="AS76" s="14">
        <f t="shared" si="5"/>
        <v>0.018473771243042864</v>
      </c>
      <c r="AT76" s="14">
        <f t="shared" si="5"/>
        <v>0.092037740536461</v>
      </c>
      <c r="AU76" s="14">
        <f t="shared" si="5"/>
        <v>0.051136198740459125</v>
      </c>
      <c r="AV76" s="14">
        <f t="shared" si="5"/>
        <v>0.009950991367514988</v>
      </c>
      <c r="AW76" s="14">
        <f t="shared" si="5"/>
        <v>0.07870887703604673</v>
      </c>
      <c r="AX76" s="14">
        <f t="shared" si="5"/>
        <v>0.14979374079970542</v>
      </c>
      <c r="AY76" s="14">
        <f t="shared" si="5"/>
        <v>0.011541826296071821</v>
      </c>
      <c r="AZ76" s="14">
        <f t="shared" si="5"/>
        <v>0.026554810744334002</v>
      </c>
      <c r="BA76" s="14">
        <f t="shared" si="5"/>
        <v>0.0405654470576823</v>
      </c>
    </row>
    <row r="77" spans="1:53" ht="12.75">
      <c r="A77" t="s">
        <v>215</v>
      </c>
      <c r="B77" s="14">
        <f t="shared" si="2"/>
        <v>3.8421289371170237</v>
      </c>
      <c r="C77" s="14">
        <f t="shared" si="5"/>
        <v>0.1272587374062234</v>
      </c>
      <c r="D77" s="14">
        <f t="shared" si="5"/>
        <v>1.1415471154073409</v>
      </c>
      <c r="E77" s="14">
        <f t="shared" si="5"/>
        <v>8.96288034468797</v>
      </c>
      <c r="F77" s="14">
        <f t="shared" si="5"/>
        <v>0.26791734464899125</v>
      </c>
      <c r="G77" s="14">
        <f t="shared" si="5"/>
        <v>13.047628561821242</v>
      </c>
      <c r="H77" s="14">
        <f t="shared" si="5"/>
        <v>4.974723727641563</v>
      </c>
      <c r="I77" s="14">
        <f t="shared" si="5"/>
        <v>2.8058030200333666</v>
      </c>
      <c r="J77" s="14">
        <f t="shared" si="5"/>
        <v>1.0635455320579794</v>
      </c>
      <c r="K77" s="14">
        <f t="shared" si="5"/>
        <v>2.321469764376339</v>
      </c>
      <c r="L77" s="14">
        <f t="shared" si="5"/>
        <v>1.7791491464706166</v>
      </c>
      <c r="M77" s="14">
        <f t="shared" si="5"/>
        <v>0.6177009225996787</v>
      </c>
      <c r="N77" s="14">
        <f t="shared" si="5"/>
        <v>1.643071964368375</v>
      </c>
      <c r="O77" s="14">
        <f t="shared" si="5"/>
        <v>2.910755312396635</v>
      </c>
      <c r="P77" s="14">
        <f t="shared" si="5"/>
        <v>4.091997954263476</v>
      </c>
      <c r="Q77" s="14">
        <f t="shared" si="5"/>
        <v>0.6877508383147021</v>
      </c>
      <c r="R77" s="14">
        <f aca="true" t="shared" si="6" ref="C77:BA82">R15/R$4*100</f>
        <v>0.4201306921208389</v>
      </c>
      <c r="S77" s="14">
        <f t="shared" si="6"/>
        <v>1.9113455339779963</v>
      </c>
      <c r="T77" s="14">
        <f t="shared" si="6"/>
        <v>0.1564324819498895</v>
      </c>
      <c r="U77" s="14">
        <f t="shared" si="6"/>
        <v>0.45777544074334126</v>
      </c>
      <c r="V77" s="14">
        <f t="shared" si="6"/>
        <v>0.10969698549100598</v>
      </c>
      <c r="W77" s="14">
        <f t="shared" si="6"/>
        <v>0.8625384505344385</v>
      </c>
      <c r="X77" s="14">
        <f t="shared" si="6"/>
        <v>2.194841621062342</v>
      </c>
      <c r="Y77" s="14">
        <f t="shared" si="6"/>
        <v>0.870924296447978</v>
      </c>
      <c r="Z77" s="14">
        <f t="shared" si="6"/>
        <v>0.44652703858815534</v>
      </c>
      <c r="AA77" s="14">
        <f t="shared" si="6"/>
        <v>0.10959048910002113</v>
      </c>
      <c r="AB77" s="14">
        <f t="shared" si="6"/>
        <v>0.3733775148410038</v>
      </c>
      <c r="AC77" s="14">
        <f t="shared" si="6"/>
        <v>0.4332563683805447</v>
      </c>
      <c r="AD77" s="14">
        <f t="shared" si="6"/>
        <v>0.9329789626738724</v>
      </c>
      <c r="AE77" s="14">
        <f t="shared" si="6"/>
        <v>4.278963882669222</v>
      </c>
      <c r="AF77" s="14">
        <f t="shared" si="6"/>
        <v>0.24313681652140362</v>
      </c>
      <c r="AG77" s="14">
        <f t="shared" si="6"/>
        <v>3.437458442149143</v>
      </c>
      <c r="AH77" s="14">
        <f t="shared" si="6"/>
        <v>12.340560066901244</v>
      </c>
      <c r="AI77" s="14">
        <f t="shared" si="6"/>
        <v>5.3361796574905975</v>
      </c>
      <c r="AJ77" s="14">
        <f t="shared" si="6"/>
        <v>0.4432736322716118</v>
      </c>
      <c r="AK77" s="14">
        <f t="shared" si="6"/>
        <v>0.2501565435190983</v>
      </c>
      <c r="AL77" s="14">
        <f t="shared" si="6"/>
        <v>0.4791227897924932</v>
      </c>
      <c r="AM77" s="14">
        <f t="shared" si="6"/>
        <v>1.3005847878852423</v>
      </c>
      <c r="AN77" s="14">
        <f t="shared" si="6"/>
        <v>1.7542705415750017</v>
      </c>
      <c r="AO77" s="14">
        <f t="shared" si="6"/>
        <v>0.9440866048575943</v>
      </c>
      <c r="AP77" s="14">
        <f t="shared" si="6"/>
        <v>1.866036051118924</v>
      </c>
      <c r="AQ77" s="14">
        <f t="shared" si="6"/>
        <v>0.2402269421857841</v>
      </c>
      <c r="AR77" s="14">
        <f t="shared" si="6"/>
        <v>0.2020103332739467</v>
      </c>
      <c r="AS77" s="14">
        <f t="shared" si="6"/>
        <v>0.1627783239717173</v>
      </c>
      <c r="AT77" s="14">
        <f t="shared" si="6"/>
        <v>10.495640364030045</v>
      </c>
      <c r="AU77" s="14">
        <f t="shared" si="6"/>
        <v>2.1407551440926373</v>
      </c>
      <c r="AV77" s="14">
        <f t="shared" si="6"/>
        <v>0.10181996524260871</v>
      </c>
      <c r="AW77" s="14">
        <f t="shared" si="6"/>
        <v>0.8813616409459417</v>
      </c>
      <c r="AX77" s="14">
        <f t="shared" si="6"/>
        <v>2.2824127764814373</v>
      </c>
      <c r="AY77" s="14">
        <f t="shared" si="6"/>
        <v>0.06975277631104274</v>
      </c>
      <c r="AZ77" s="14">
        <f t="shared" si="6"/>
        <v>0.8092982313760113</v>
      </c>
      <c r="BA77" s="14">
        <f t="shared" si="6"/>
        <v>2.2961365820965285</v>
      </c>
    </row>
    <row r="78" spans="1:53" ht="12.75">
      <c r="A78" s="4" t="s">
        <v>216</v>
      </c>
      <c r="B78" s="14">
        <f t="shared" si="2"/>
        <v>91.01199372169677</v>
      </c>
      <c r="C78" s="14">
        <f t="shared" si="6"/>
        <v>99.39045985150177</v>
      </c>
      <c r="D78" s="14">
        <f t="shared" si="6"/>
        <v>96.76334395674519</v>
      </c>
      <c r="E78" s="14">
        <f t="shared" si="6"/>
        <v>81.2197767778703</v>
      </c>
      <c r="F78" s="14">
        <f t="shared" si="6"/>
        <v>99.15447361984069</v>
      </c>
      <c r="G78" s="14">
        <f t="shared" si="6"/>
        <v>74.16689322900679</v>
      </c>
      <c r="H78" s="14">
        <f t="shared" si="6"/>
        <v>87.12048407081848</v>
      </c>
      <c r="I78" s="14">
        <f t="shared" si="6"/>
        <v>93.5166267329781</v>
      </c>
      <c r="J78" s="14">
        <f t="shared" si="6"/>
        <v>97.62522366730315</v>
      </c>
      <c r="K78" s="14">
        <f t="shared" si="6"/>
        <v>94.61031471412095</v>
      </c>
      <c r="L78" s="14">
        <f t="shared" si="6"/>
        <v>87.83311173676522</v>
      </c>
      <c r="M78" s="14">
        <f t="shared" si="6"/>
        <v>98.31864204589658</v>
      </c>
      <c r="N78" s="14">
        <f t="shared" si="6"/>
        <v>92.65585000933922</v>
      </c>
      <c r="O78" s="14">
        <f t="shared" si="6"/>
        <v>94.7427809712252</v>
      </c>
      <c r="P78" s="14">
        <f t="shared" si="6"/>
        <v>92.08750335284178</v>
      </c>
      <c r="Q78" s="14">
        <f t="shared" si="6"/>
        <v>98.21816077064169</v>
      </c>
      <c r="R78" s="14">
        <f t="shared" si="6"/>
        <v>98.82427509809112</v>
      </c>
      <c r="S78" s="14">
        <f t="shared" si="6"/>
        <v>96.21928547845594</v>
      </c>
      <c r="T78" s="14">
        <f t="shared" si="6"/>
        <v>99.40346718418276</v>
      </c>
      <c r="U78" s="14">
        <f t="shared" si="6"/>
        <v>97.7951517699284</v>
      </c>
      <c r="V78" s="14">
        <f t="shared" si="6"/>
        <v>99.44385990058049</v>
      </c>
      <c r="W78" s="14">
        <f t="shared" si="6"/>
        <v>97.38360687554534</v>
      </c>
      <c r="X78" s="14">
        <f t="shared" si="6"/>
        <v>95.22060027341819</v>
      </c>
      <c r="Y78" s="14">
        <f t="shared" si="6"/>
        <v>97.83120431762427</v>
      </c>
      <c r="Z78" s="14">
        <f t="shared" si="6"/>
        <v>98.76839358377948</v>
      </c>
      <c r="AA78" s="14">
        <f t="shared" si="6"/>
        <v>99.38089146033602</v>
      </c>
      <c r="AB78" s="14">
        <f t="shared" si="6"/>
        <v>98.79419347740398</v>
      </c>
      <c r="AC78" s="14">
        <f t="shared" si="6"/>
        <v>98.47646937358037</v>
      </c>
      <c r="AD78" s="14">
        <f t="shared" si="6"/>
        <v>97.65779578493206</v>
      </c>
      <c r="AE78" s="14">
        <f t="shared" si="6"/>
        <v>89.64756334698748</v>
      </c>
      <c r="AF78" s="14">
        <f t="shared" si="6"/>
        <v>98.97832052590394</v>
      </c>
      <c r="AG78" s="14">
        <f t="shared" si="6"/>
        <v>90.42893911506421</v>
      </c>
      <c r="AH78" s="14">
        <f t="shared" si="6"/>
        <v>61.76913394703476</v>
      </c>
      <c r="AI78" s="14">
        <f t="shared" si="6"/>
        <v>87.69332960172491</v>
      </c>
      <c r="AJ78" s="14">
        <f t="shared" si="6"/>
        <v>98.84250713985394</v>
      </c>
      <c r="AK78" s="14">
        <f t="shared" si="6"/>
        <v>99.26972448340638</v>
      </c>
      <c r="AL78" s="14">
        <f t="shared" si="6"/>
        <v>98.71213682163415</v>
      </c>
      <c r="AM78" s="14">
        <f t="shared" si="6"/>
        <v>97.260922849009</v>
      </c>
      <c r="AN78" s="14">
        <f t="shared" si="6"/>
        <v>96.03468433016539</v>
      </c>
      <c r="AO78" s="14">
        <f t="shared" si="6"/>
        <v>98.04520300769852</v>
      </c>
      <c r="AP78" s="14">
        <f t="shared" si="6"/>
        <v>95.44059378313521</v>
      </c>
      <c r="AQ78" s="14">
        <f t="shared" si="6"/>
        <v>99.1237854213565</v>
      </c>
      <c r="AR78" s="14">
        <f t="shared" si="6"/>
        <v>99.24540663559405</v>
      </c>
      <c r="AS78" s="14">
        <f t="shared" si="6"/>
        <v>99.32869062789294</v>
      </c>
      <c r="AT78" s="14">
        <f t="shared" si="6"/>
        <v>74.45087307516376</v>
      </c>
      <c r="AU78" s="14">
        <f t="shared" si="6"/>
        <v>95.08970601038976</v>
      </c>
      <c r="AV78" s="14">
        <f t="shared" si="6"/>
        <v>99.3494539393487</v>
      </c>
      <c r="AW78" s="14">
        <f t="shared" si="6"/>
        <v>97.40942741635445</v>
      </c>
      <c r="AX78" s="14">
        <f t="shared" si="6"/>
        <v>95.5910503479571</v>
      </c>
      <c r="AY78" s="14">
        <f t="shared" si="6"/>
        <v>99.52667360663115</v>
      </c>
      <c r="AZ78" s="14">
        <f t="shared" si="6"/>
        <v>98.09488142224214</v>
      </c>
      <c r="BA78" s="14">
        <f t="shared" si="6"/>
        <v>94.32282159140013</v>
      </c>
    </row>
    <row r="79" spans="1:53" ht="12.75">
      <c r="A79" t="s">
        <v>211</v>
      </c>
      <c r="B79" s="14">
        <f t="shared" si="2"/>
        <v>75.64166783198027</v>
      </c>
      <c r="C79" s="14">
        <f t="shared" si="6"/>
        <v>73.26081581710775</v>
      </c>
      <c r="D79" s="14">
        <f t="shared" si="6"/>
        <v>73.94367349461768</v>
      </c>
      <c r="E79" s="14">
        <f t="shared" si="6"/>
        <v>71.65134065329633</v>
      </c>
      <c r="F79" s="14">
        <f t="shared" si="6"/>
        <v>82.23343862000021</v>
      </c>
      <c r="G79" s="14">
        <f t="shared" si="6"/>
        <v>57.221485159570285</v>
      </c>
      <c r="H79" s="14">
        <f t="shared" si="6"/>
        <v>80.71120212093635</v>
      </c>
      <c r="I79" s="14">
        <f t="shared" si="6"/>
        <v>83.78724693622009</v>
      </c>
      <c r="J79" s="14">
        <f t="shared" si="6"/>
        <v>79.27309627601446</v>
      </c>
      <c r="K79" s="14">
        <f t="shared" si="6"/>
        <v>27.37370242214533</v>
      </c>
      <c r="L79" s="14">
        <f t="shared" si="6"/>
        <v>73.23682327445682</v>
      </c>
      <c r="M79" s="14">
        <f t="shared" si="6"/>
        <v>70.13389179984118</v>
      </c>
      <c r="N79" s="14">
        <f t="shared" si="6"/>
        <v>31.36932890223952</v>
      </c>
      <c r="O79" s="14">
        <f t="shared" si="6"/>
        <v>92.24354829257342</v>
      </c>
      <c r="P79" s="14">
        <f t="shared" si="6"/>
        <v>74.80102972704324</v>
      </c>
      <c r="Q79" s="14">
        <f t="shared" si="6"/>
        <v>89.55807364110589</v>
      </c>
      <c r="R79" s="14">
        <f t="shared" si="6"/>
        <v>95.93356273780006</v>
      </c>
      <c r="S79" s="14">
        <f t="shared" si="6"/>
        <v>88.41406956966776</v>
      </c>
      <c r="T79" s="14">
        <f t="shared" si="6"/>
        <v>91.66216227950211</v>
      </c>
      <c r="U79" s="14">
        <f t="shared" si="6"/>
        <v>65.78293273440376</v>
      </c>
      <c r="V79" s="14">
        <f t="shared" si="6"/>
        <v>97.9989869112847</v>
      </c>
      <c r="W79" s="14">
        <f t="shared" si="6"/>
        <v>69.56250674479051</v>
      </c>
      <c r="X79" s="14">
        <f t="shared" si="6"/>
        <v>87.7646110439339</v>
      </c>
      <c r="Y79" s="14">
        <f t="shared" si="6"/>
        <v>82.29915622922</v>
      </c>
      <c r="Z79" s="14">
        <f t="shared" si="6"/>
        <v>93.74110162992883</v>
      </c>
      <c r="AA79" s="14">
        <f t="shared" si="6"/>
        <v>63.11938057279296</v>
      </c>
      <c r="AB79" s="14">
        <f t="shared" si="6"/>
        <v>86.93378030760944</v>
      </c>
      <c r="AC79" s="14">
        <f t="shared" si="6"/>
        <v>91.84209044320549</v>
      </c>
      <c r="AD79" s="14">
        <f t="shared" si="6"/>
        <v>92.50563075548742</v>
      </c>
      <c r="AE79" s="14">
        <f t="shared" si="6"/>
        <v>78.74280370068054</v>
      </c>
      <c r="AF79" s="14">
        <f t="shared" si="6"/>
        <v>97.31638978338556</v>
      </c>
      <c r="AG79" s="14">
        <f t="shared" si="6"/>
        <v>73.9822369132549</v>
      </c>
      <c r="AH79" s="14">
        <f t="shared" si="6"/>
        <v>50.437570830107404</v>
      </c>
      <c r="AI79" s="14">
        <f t="shared" si="6"/>
        <v>69.25999926071908</v>
      </c>
      <c r="AJ79" s="14">
        <f t="shared" si="6"/>
        <v>74.99470856527518</v>
      </c>
      <c r="AK79" s="14">
        <f t="shared" si="6"/>
        <v>94.1753287413901</v>
      </c>
      <c r="AL79" s="14">
        <f t="shared" si="6"/>
        <v>87.07035926142574</v>
      </c>
      <c r="AM79" s="14">
        <f t="shared" si="6"/>
        <v>80.98932313067363</v>
      </c>
      <c r="AN79" s="14">
        <f t="shared" si="6"/>
        <v>90.76145868112715</v>
      </c>
      <c r="AO79" s="14">
        <f t="shared" si="6"/>
        <v>87.71562990067956</v>
      </c>
      <c r="AP79" s="14">
        <f t="shared" si="6"/>
        <v>89.30155939824448</v>
      </c>
      <c r="AQ79" s="14">
        <f t="shared" si="6"/>
        <v>68.54773693084843</v>
      </c>
      <c r="AR79" s="14">
        <f t="shared" si="6"/>
        <v>91.204648249148</v>
      </c>
      <c r="AS79" s="14">
        <f t="shared" si="6"/>
        <v>82.58105854094113</v>
      </c>
      <c r="AT79" s="14">
        <f t="shared" si="6"/>
        <v>60.58737197929416</v>
      </c>
      <c r="AU79" s="14">
        <f t="shared" si="6"/>
        <v>91.20085904170415</v>
      </c>
      <c r="AV79" s="14">
        <f t="shared" si="6"/>
        <v>98.12103959428387</v>
      </c>
      <c r="AW79" s="14">
        <f t="shared" si="6"/>
        <v>75.98800651263431</v>
      </c>
      <c r="AX79" s="14">
        <f t="shared" si="6"/>
        <v>86.74520598385926</v>
      </c>
      <c r="AY79" s="14">
        <f t="shared" si="6"/>
        <v>95.84154131890178</v>
      </c>
      <c r="AZ79" s="14">
        <f t="shared" si="6"/>
        <v>91.26917072331094</v>
      </c>
      <c r="BA79" s="14">
        <f t="shared" si="6"/>
        <v>90.98807728599522</v>
      </c>
    </row>
    <row r="80" spans="1:53" ht="12.75">
      <c r="A80" t="s">
        <v>212</v>
      </c>
      <c r="B80" s="14">
        <f t="shared" si="2"/>
        <v>11.747138401699075</v>
      </c>
      <c r="C80" s="14">
        <f t="shared" si="6"/>
        <v>25.187256208070757</v>
      </c>
      <c r="D80" s="14">
        <f t="shared" si="6"/>
        <v>3.963144699596213</v>
      </c>
      <c r="E80" s="14">
        <f t="shared" si="6"/>
        <v>2.8595492558716673</v>
      </c>
      <c r="F80" s="14">
        <f t="shared" si="6"/>
        <v>15.857320613853174</v>
      </c>
      <c r="G80" s="14">
        <f t="shared" si="6"/>
        <v>7.031063586951097</v>
      </c>
      <c r="H80" s="14">
        <f t="shared" si="6"/>
        <v>3.887118541376654</v>
      </c>
      <c r="I80" s="14">
        <f t="shared" si="6"/>
        <v>7.9352234603220575</v>
      </c>
      <c r="J80" s="14">
        <f t="shared" si="6"/>
        <v>16.664114757838863</v>
      </c>
      <c r="K80" s="14">
        <f t="shared" si="6"/>
        <v>65.1199538638985</v>
      </c>
      <c r="L80" s="14">
        <f t="shared" si="6"/>
        <v>13.148189284743165</v>
      </c>
      <c r="M80" s="14">
        <f t="shared" si="6"/>
        <v>26.815484386442197</v>
      </c>
      <c r="N80" s="14">
        <f t="shared" si="6"/>
        <v>2.3385058503251583</v>
      </c>
      <c r="O80" s="14">
        <f t="shared" si="6"/>
        <v>0.31894742383652724</v>
      </c>
      <c r="P80" s="14">
        <f t="shared" si="6"/>
        <v>14.642299679404461</v>
      </c>
      <c r="Q80" s="14">
        <f t="shared" si="6"/>
        <v>7.730874962280122</v>
      </c>
      <c r="R80" s="14">
        <f t="shared" si="6"/>
        <v>1.710377761091634</v>
      </c>
      <c r="S80" s="14">
        <f t="shared" si="6"/>
        <v>5.681404470663641</v>
      </c>
      <c r="T80" s="14">
        <f t="shared" si="6"/>
        <v>7.0919676465608195</v>
      </c>
      <c r="U80" s="14">
        <f t="shared" si="6"/>
        <v>30.603750308355053</v>
      </c>
      <c r="V80" s="14">
        <f t="shared" si="6"/>
        <v>0.4020594041344443</v>
      </c>
      <c r="W80" s="14">
        <f t="shared" si="6"/>
        <v>24.633083396145285</v>
      </c>
      <c r="X80" s="14">
        <f t="shared" si="6"/>
        <v>4.561911766539099</v>
      </c>
      <c r="Y80" s="14">
        <f t="shared" si="6"/>
        <v>13.799924843713976</v>
      </c>
      <c r="Z80" s="14">
        <f t="shared" si="6"/>
        <v>2.126580449950961</v>
      </c>
      <c r="AA80" s="14">
        <f t="shared" si="6"/>
        <v>35.4377945730168</v>
      </c>
      <c r="AB80" s="14">
        <f t="shared" si="6"/>
        <v>10.660918849506348</v>
      </c>
      <c r="AC80" s="14">
        <f t="shared" si="6"/>
        <v>0.28057792545037014</v>
      </c>
      <c r="AD80" s="14">
        <f t="shared" si="6"/>
        <v>3.5929763650820306</v>
      </c>
      <c r="AE80" s="14">
        <f t="shared" si="6"/>
        <v>6.365526658029859</v>
      </c>
      <c r="AF80" s="14">
        <f t="shared" si="6"/>
        <v>0.608428021766019</v>
      </c>
      <c r="AG80" s="14">
        <f t="shared" si="6"/>
        <v>12.740246420914989</v>
      </c>
      <c r="AH80" s="14">
        <f t="shared" si="6"/>
        <v>1.8244713607103045</v>
      </c>
      <c r="AI80" s="14">
        <f t="shared" si="6"/>
        <v>14.280494851297535</v>
      </c>
      <c r="AJ80" s="14">
        <f t="shared" si="6"/>
        <v>21.86183977188674</v>
      </c>
      <c r="AK80" s="14">
        <f t="shared" si="6"/>
        <v>0.5402316844082655</v>
      </c>
      <c r="AL80" s="14">
        <f t="shared" si="6"/>
        <v>10.578296625416067</v>
      </c>
      <c r="AM80" s="14">
        <f t="shared" si="6"/>
        <v>7.358313318508322</v>
      </c>
      <c r="AN80" s="14">
        <f t="shared" si="6"/>
        <v>1.5825798704650178</v>
      </c>
      <c r="AO80" s="14">
        <f t="shared" si="6"/>
        <v>9.026184341677325</v>
      </c>
      <c r="AP80" s="14">
        <f t="shared" si="6"/>
        <v>3.416465363979176</v>
      </c>
      <c r="AQ80" s="14">
        <f t="shared" si="6"/>
        <v>29.711363428430815</v>
      </c>
      <c r="AR80" s="14">
        <f t="shared" si="6"/>
        <v>0.4563192165562267</v>
      </c>
      <c r="AS80" s="14">
        <f t="shared" si="6"/>
        <v>15.888776005011088</v>
      </c>
      <c r="AT80" s="14">
        <f t="shared" si="6"/>
        <v>11.634879678050405</v>
      </c>
      <c r="AU80" s="14">
        <f t="shared" si="6"/>
        <v>0.6308152189685695</v>
      </c>
      <c r="AV80" s="14">
        <f t="shared" si="6"/>
        <v>0.33193664061639283</v>
      </c>
      <c r="AW80" s="14">
        <f t="shared" si="6"/>
        <v>18.636920637208966</v>
      </c>
      <c r="AX80" s="14">
        <f t="shared" si="6"/>
        <v>2.9999843836429343</v>
      </c>
      <c r="AY80" s="14">
        <f t="shared" si="6"/>
        <v>3.121645830975251</v>
      </c>
      <c r="AZ80" s="14">
        <f t="shared" si="6"/>
        <v>4.940891526153422</v>
      </c>
      <c r="BA80" s="14">
        <f t="shared" si="6"/>
        <v>0.7553109870631498</v>
      </c>
    </row>
    <row r="81" spans="1:53" ht="12.75">
      <c r="A81" t="s">
        <v>213</v>
      </c>
      <c r="B81" s="14">
        <f t="shared" si="2"/>
        <v>0.7212311189592381</v>
      </c>
      <c r="C81" s="14">
        <f t="shared" si="6"/>
        <v>0.401451571269224</v>
      </c>
      <c r="D81" s="14">
        <f t="shared" si="6"/>
        <v>15.37952487350989</v>
      </c>
      <c r="E81" s="14">
        <f t="shared" si="6"/>
        <v>5.186334929232234</v>
      </c>
      <c r="F81" s="14">
        <f t="shared" si="6"/>
        <v>0.5271990556105032</v>
      </c>
      <c r="G81" s="14">
        <f t="shared" si="6"/>
        <v>0.6184975474311661</v>
      </c>
      <c r="H81" s="14">
        <f t="shared" si="6"/>
        <v>0.6698652316632436</v>
      </c>
      <c r="I81" s="14">
        <f t="shared" si="6"/>
        <v>0.18100973619428093</v>
      </c>
      <c r="J81" s="14">
        <f t="shared" si="6"/>
        <v>0.29091760636956443</v>
      </c>
      <c r="K81" s="14">
        <f t="shared" si="6"/>
        <v>0.2062942824188499</v>
      </c>
      <c r="L81" s="14">
        <f t="shared" si="6"/>
        <v>0.2543684358683146</v>
      </c>
      <c r="M81" s="14">
        <f t="shared" si="6"/>
        <v>0.19482215474136705</v>
      </c>
      <c r="N81" s="14">
        <f t="shared" si="6"/>
        <v>0.36102646655158815</v>
      </c>
      <c r="O81" s="14">
        <f t="shared" si="6"/>
        <v>1.2334752753665512</v>
      </c>
      <c r="P81" s="14">
        <f t="shared" si="6"/>
        <v>0.15933544007568456</v>
      </c>
      <c r="Q81" s="14">
        <f t="shared" si="6"/>
        <v>0.21642597191025725</v>
      </c>
      <c r="R81" s="14">
        <f t="shared" si="6"/>
        <v>0.24362970445718116</v>
      </c>
      <c r="S81" s="14">
        <f t="shared" si="6"/>
        <v>0.8218927063328885</v>
      </c>
      <c r="T81" s="14">
        <f t="shared" si="6"/>
        <v>0.14973017092792545</v>
      </c>
      <c r="U81" s="14">
        <f t="shared" si="6"/>
        <v>0.41561877291631966</v>
      </c>
      <c r="V81" s="14">
        <f t="shared" si="6"/>
        <v>0.48032132177130904</v>
      </c>
      <c r="W81" s="14">
        <f t="shared" si="6"/>
        <v>0.2539596625973446</v>
      </c>
      <c r="X81" s="14">
        <f t="shared" si="6"/>
        <v>0.17527019783343098</v>
      </c>
      <c r="Y81" s="14">
        <f t="shared" si="6"/>
        <v>0.5655655757960182</v>
      </c>
      <c r="Z81" s="14">
        <f t="shared" si="6"/>
        <v>1.1028550439658622</v>
      </c>
      <c r="AA81" s="14">
        <f t="shared" si="6"/>
        <v>0.3231753572183602</v>
      </c>
      <c r="AB81" s="14">
        <f t="shared" si="6"/>
        <v>0.3688241305136745</v>
      </c>
      <c r="AC81" s="14">
        <f t="shared" si="6"/>
        <v>5.816172651786776</v>
      </c>
      <c r="AD81" s="14">
        <f t="shared" si="6"/>
        <v>0.7424677756060784</v>
      </c>
      <c r="AE81" s="14">
        <f t="shared" si="6"/>
        <v>1.4544450019262243</v>
      </c>
      <c r="AF81" s="14">
        <f t="shared" si="6"/>
        <v>0.1840880160684858</v>
      </c>
      <c r="AG81" s="14">
        <f t="shared" si="6"/>
        <v>0.16157433687253145</v>
      </c>
      <c r="AH81" s="14">
        <f t="shared" si="6"/>
        <v>8.452948347567009</v>
      </c>
      <c r="AI81" s="14">
        <f t="shared" si="6"/>
        <v>0.28092674698888936</v>
      </c>
      <c r="AJ81" s="14">
        <f t="shared" si="6"/>
        <v>1.1907425312322881</v>
      </c>
      <c r="AK81" s="14">
        <f t="shared" si="6"/>
        <v>4.005948653725736</v>
      </c>
      <c r="AL81" s="14">
        <f t="shared" si="6"/>
        <v>0.17642479129243122</v>
      </c>
      <c r="AM81" s="14">
        <f t="shared" si="6"/>
        <v>7.840544763533651</v>
      </c>
      <c r="AN81" s="14">
        <f t="shared" si="6"/>
        <v>1.257739713424346</v>
      </c>
      <c r="AO81" s="14">
        <f t="shared" si="6"/>
        <v>0.11366273166093276</v>
      </c>
      <c r="AP81" s="14">
        <f t="shared" si="6"/>
        <v>0.3616472539124473</v>
      </c>
      <c r="AQ81" s="14">
        <f t="shared" si="6"/>
        <v>0.22955783730360746</v>
      </c>
      <c r="AR81" s="14">
        <f t="shared" si="6"/>
        <v>7.13329233740036</v>
      </c>
      <c r="AS81" s="14">
        <f t="shared" si="6"/>
        <v>0.19857766313970043</v>
      </c>
      <c r="AT81" s="14">
        <f t="shared" si="6"/>
        <v>0.310852552996466</v>
      </c>
      <c r="AU81" s="14">
        <f t="shared" si="6"/>
        <v>1.32037031662652</v>
      </c>
      <c r="AV81" s="14">
        <f t="shared" si="6"/>
        <v>0.2933765490672723</v>
      </c>
      <c r="AW81" s="14">
        <f t="shared" si="6"/>
        <v>0.23187602850845224</v>
      </c>
      <c r="AX81" s="14">
        <f t="shared" si="6"/>
        <v>1.5697931983367757</v>
      </c>
      <c r="AY81" s="14">
        <f t="shared" si="6"/>
        <v>0.13175524414308074</v>
      </c>
      <c r="AZ81" s="14">
        <f t="shared" si="6"/>
        <v>0.7720928768304473</v>
      </c>
      <c r="BA81" s="14">
        <f t="shared" si="6"/>
        <v>1.9526530684233268</v>
      </c>
    </row>
    <row r="82" spans="1:53" ht="12.75">
      <c r="A82" t="s">
        <v>214</v>
      </c>
      <c r="B82" s="14">
        <f t="shared" si="2"/>
        <v>2.801802323303828</v>
      </c>
      <c r="C82" s="14">
        <f t="shared" si="6"/>
        <v>0.525096972296352</v>
      </c>
      <c r="D82" s="14">
        <f t="shared" si="6"/>
        <v>3.405188321640308</v>
      </c>
      <c r="E82" s="14">
        <f t="shared" si="6"/>
        <v>1.4059152663899763</v>
      </c>
      <c r="F82" s="14">
        <f t="shared" si="6"/>
        <v>0.5166065788214275</v>
      </c>
      <c r="G82" s="14">
        <f t="shared" si="6"/>
        <v>9.107362525046605</v>
      </c>
      <c r="H82" s="14">
        <f t="shared" si="6"/>
        <v>1.7233214970644068</v>
      </c>
      <c r="I82" s="14">
        <f t="shared" si="6"/>
        <v>1.4941365014194814</v>
      </c>
      <c r="J82" s="14">
        <f t="shared" si="6"/>
        <v>1.3290941624335002</v>
      </c>
      <c r="K82" s="14">
        <f t="shared" si="6"/>
        <v>1.7686604053386061</v>
      </c>
      <c r="L82" s="14">
        <f t="shared" si="6"/>
        <v>1.129694202919386</v>
      </c>
      <c r="M82" s="14">
        <f t="shared" si="6"/>
        <v>1.1380447950485133</v>
      </c>
      <c r="N82" s="14">
        <f t="shared" si="6"/>
        <v>58.32765610717641</v>
      </c>
      <c r="O82" s="14">
        <f t="shared" si="6"/>
        <v>0.8992310893777894</v>
      </c>
      <c r="P82" s="14">
        <f t="shared" si="6"/>
        <v>2.410791662591349</v>
      </c>
      <c r="Q82" s="14">
        <f t="shared" si="6"/>
        <v>0.660478893191916</v>
      </c>
      <c r="R82" s="14">
        <f aca="true" t="shared" si="7" ref="C82:BA83">R20/R$4*100</f>
        <v>0.8976665208129633</v>
      </c>
      <c r="S82" s="14">
        <f t="shared" si="7"/>
        <v>1.2437166357089637</v>
      </c>
      <c r="T82" s="14">
        <f t="shared" si="7"/>
        <v>0.46674676878058097</v>
      </c>
      <c r="U82" s="14">
        <f t="shared" si="7"/>
        <v>0.9313329729834764</v>
      </c>
      <c r="V82" s="14">
        <f t="shared" si="7"/>
        <v>0.5297541875419406</v>
      </c>
      <c r="W82" s="14">
        <f t="shared" si="7"/>
        <v>2.857260573530974</v>
      </c>
      <c r="X82" s="14">
        <f t="shared" si="7"/>
        <v>2.3325812255616913</v>
      </c>
      <c r="Y82" s="14">
        <f t="shared" si="7"/>
        <v>1.1027727247445671</v>
      </c>
      <c r="Z82" s="14">
        <f t="shared" si="7"/>
        <v>1.7423377162436784</v>
      </c>
      <c r="AA82" s="14">
        <f t="shared" si="7"/>
        <v>0.4874445052416898</v>
      </c>
      <c r="AB82" s="14">
        <f t="shared" si="7"/>
        <v>0.7833970709427049</v>
      </c>
      <c r="AC82" s="14">
        <f t="shared" si="7"/>
        <v>0.5159780493451721</v>
      </c>
      <c r="AD82" s="14">
        <f t="shared" si="7"/>
        <v>0.7619180364739908</v>
      </c>
      <c r="AE82" s="14">
        <f t="shared" si="7"/>
        <v>2.9868542468046724</v>
      </c>
      <c r="AF82" s="14">
        <f t="shared" si="7"/>
        <v>0.8291172790312751</v>
      </c>
      <c r="AG82" s="14">
        <f t="shared" si="7"/>
        <v>3.4195934173916602</v>
      </c>
      <c r="AH82" s="14">
        <f t="shared" si="7"/>
        <v>0.830787244673345</v>
      </c>
      <c r="AI82" s="14">
        <f t="shared" si="7"/>
        <v>3.7066488868680643</v>
      </c>
      <c r="AJ82" s="14">
        <f t="shared" si="7"/>
        <v>0.7632489152747389</v>
      </c>
      <c r="AK82" s="14">
        <f t="shared" si="7"/>
        <v>0.5236380713838448</v>
      </c>
      <c r="AL82" s="14">
        <f t="shared" si="7"/>
        <v>0.8222923791256939</v>
      </c>
      <c r="AM82" s="14">
        <f t="shared" si="7"/>
        <v>1.0289342046074101</v>
      </c>
      <c r="AN82" s="14">
        <f t="shared" si="7"/>
        <v>2.3720754974543694</v>
      </c>
      <c r="AO82" s="14">
        <f t="shared" si="7"/>
        <v>1.1282614702360607</v>
      </c>
      <c r="AP82" s="14">
        <f t="shared" si="7"/>
        <v>1.7523299291255092</v>
      </c>
      <c r="AQ82" s="14">
        <f t="shared" si="7"/>
        <v>0.6110070172308911</v>
      </c>
      <c r="AR82" s="14">
        <f t="shared" si="7"/>
        <v>0.43289981092062685</v>
      </c>
      <c r="AS82" s="14">
        <f t="shared" si="7"/>
        <v>0.6343413259902998</v>
      </c>
      <c r="AT82" s="14">
        <f t="shared" si="7"/>
        <v>1.7886252090629564</v>
      </c>
      <c r="AU82" s="14">
        <f t="shared" si="7"/>
        <v>1.8858287140493948</v>
      </c>
      <c r="AV82" s="14">
        <f t="shared" si="7"/>
        <v>0.5613425308924973</v>
      </c>
      <c r="AW82" s="14">
        <f t="shared" si="7"/>
        <v>2.4919036525767537</v>
      </c>
      <c r="AX82" s="14">
        <f t="shared" si="7"/>
        <v>4.184937119505405</v>
      </c>
      <c r="AY82" s="14">
        <f t="shared" si="7"/>
        <v>0.40435422366721185</v>
      </c>
      <c r="AZ82" s="14">
        <f t="shared" si="7"/>
        <v>1.0688158005825703</v>
      </c>
      <c r="BA82" s="14">
        <f t="shared" si="7"/>
        <v>0.5780576205719727</v>
      </c>
    </row>
    <row r="83" spans="1:53" ht="12.75">
      <c r="A83" t="s">
        <v>215</v>
      </c>
      <c r="B83" s="14">
        <f t="shared" si="2"/>
        <v>0.10015404575434768</v>
      </c>
      <c r="C83" s="14">
        <f t="shared" si="7"/>
        <v>0.015839282757678524</v>
      </c>
      <c r="D83" s="14">
        <f t="shared" si="7"/>
        <v>0.07181256738109566</v>
      </c>
      <c r="E83" s="14">
        <f t="shared" si="7"/>
        <v>0.11663667308009215</v>
      </c>
      <c r="F83" s="14">
        <f t="shared" si="7"/>
        <v>0.019908751555371217</v>
      </c>
      <c r="G83" s="14">
        <f t="shared" si="7"/>
        <v>0.1884844100076408</v>
      </c>
      <c r="H83" s="14">
        <f t="shared" si="7"/>
        <v>0.12897667977782865</v>
      </c>
      <c r="I83" s="14">
        <f t="shared" si="7"/>
        <v>0.11901009882218942</v>
      </c>
      <c r="J83" s="14">
        <f t="shared" si="7"/>
        <v>0.06800086464675577</v>
      </c>
      <c r="K83" s="14">
        <f t="shared" si="7"/>
        <v>0.14170374031965727</v>
      </c>
      <c r="L83" s="14">
        <f t="shared" si="7"/>
        <v>0.06403653877754441</v>
      </c>
      <c r="M83" s="14">
        <f t="shared" si="7"/>
        <v>0.03639890982332173</v>
      </c>
      <c r="N83" s="14">
        <f t="shared" si="7"/>
        <v>0.25933268304655444</v>
      </c>
      <c r="O83" s="14">
        <f t="shared" si="7"/>
        <v>0.047578890070911414</v>
      </c>
      <c r="P83" s="14">
        <f t="shared" si="7"/>
        <v>0.0740468437270408</v>
      </c>
      <c r="Q83" s="14">
        <f t="shared" si="7"/>
        <v>0.05230730215349163</v>
      </c>
      <c r="R83" s="14">
        <f t="shared" si="7"/>
        <v>0.03903837392928076</v>
      </c>
      <c r="S83" s="14">
        <f t="shared" si="7"/>
        <v>0.05820209608270025</v>
      </c>
      <c r="T83" s="14">
        <f t="shared" si="7"/>
        <v>0.03286031841132978</v>
      </c>
      <c r="U83" s="14">
        <f t="shared" si="7"/>
        <v>0.06151698126978537</v>
      </c>
      <c r="V83" s="14">
        <f t="shared" si="7"/>
        <v>0.03273807584809533</v>
      </c>
      <c r="W83" s="14">
        <f t="shared" si="7"/>
        <v>0.07679649848121958</v>
      </c>
      <c r="X83" s="14">
        <f t="shared" si="7"/>
        <v>0.386226039550065</v>
      </c>
      <c r="Y83" s="14">
        <f t="shared" si="7"/>
        <v>0.06378494414971356</v>
      </c>
      <c r="Z83" s="14">
        <f t="shared" si="7"/>
        <v>0.055518743690142786</v>
      </c>
      <c r="AA83" s="14">
        <f t="shared" si="7"/>
        <v>0.013096452066208202</v>
      </c>
      <c r="AB83" s="14">
        <f t="shared" si="7"/>
        <v>0.047273118831800916</v>
      </c>
      <c r="AC83" s="14">
        <f t="shared" si="7"/>
        <v>0.021650303792557554</v>
      </c>
      <c r="AD83" s="14">
        <f t="shared" si="7"/>
        <v>0.05480285228255464</v>
      </c>
      <c r="AE83" s="14">
        <f t="shared" si="7"/>
        <v>0.09793373954617655</v>
      </c>
      <c r="AF83" s="14">
        <f t="shared" si="7"/>
        <v>0.040297425652601936</v>
      </c>
      <c r="AG83" s="14">
        <f t="shared" si="7"/>
        <v>0.12528802663014146</v>
      </c>
      <c r="AH83" s="14">
        <f t="shared" si="7"/>
        <v>0.22335616397669017</v>
      </c>
      <c r="AI83" s="14">
        <f t="shared" si="7"/>
        <v>0.16525985585133895</v>
      </c>
      <c r="AJ83" s="14">
        <f t="shared" si="7"/>
        <v>0.031967356184989464</v>
      </c>
      <c r="AK83" s="14">
        <f t="shared" si="7"/>
        <v>0.024577332498434565</v>
      </c>
      <c r="AL83" s="14">
        <f t="shared" si="7"/>
        <v>0.06476376437421379</v>
      </c>
      <c r="AM83" s="14">
        <f t="shared" si="7"/>
        <v>0.043807431685997995</v>
      </c>
      <c r="AN83" s="14">
        <f t="shared" si="7"/>
        <v>0.06083056769450037</v>
      </c>
      <c r="AO83" s="14">
        <f t="shared" si="7"/>
        <v>0.06146456344463472</v>
      </c>
      <c r="AP83" s="14">
        <f t="shared" si="7"/>
        <v>0.6085918378736058</v>
      </c>
      <c r="AQ83" s="14">
        <f t="shared" si="7"/>
        <v>0.024120207542770347</v>
      </c>
      <c r="AR83" s="14">
        <f t="shared" si="7"/>
        <v>0.01824702156884156</v>
      </c>
      <c r="AS83" s="14">
        <f t="shared" si="7"/>
        <v>0.025937092810709456</v>
      </c>
      <c r="AT83" s="14">
        <f t="shared" si="7"/>
        <v>0.12914365575977643</v>
      </c>
      <c r="AU83" s="14">
        <f t="shared" si="7"/>
        <v>0.05183271904112372</v>
      </c>
      <c r="AV83" s="14">
        <f t="shared" si="7"/>
        <v>0.04175862448867897</v>
      </c>
      <c r="AW83" s="14">
        <f t="shared" si="7"/>
        <v>0.06072058542596049</v>
      </c>
      <c r="AX83" s="14">
        <f t="shared" si="7"/>
        <v>0.09112966261271517</v>
      </c>
      <c r="AY83" s="14">
        <f t="shared" si="7"/>
        <v>0.027376988943822532</v>
      </c>
      <c r="AZ83" s="14">
        <f t="shared" si="7"/>
        <v>0.043910495364764775</v>
      </c>
      <c r="BA83" s="14">
        <f t="shared" si="7"/>
        <v>0.04872262934645537</v>
      </c>
    </row>
    <row r="85" spans="1:2" ht="12.75">
      <c r="A85" s="8" t="s">
        <v>205</v>
      </c>
      <c r="B85" s="8"/>
    </row>
    <row r="86" spans="1:53" ht="12.75">
      <c r="A86" s="11" t="s">
        <v>217</v>
      </c>
      <c r="B86" s="14">
        <f aca="true" t="shared" si="8" ref="B86:AG86">B25/B$25*100</f>
        <v>100</v>
      </c>
      <c r="C86" s="14">
        <f t="shared" si="8"/>
        <v>100</v>
      </c>
      <c r="D86" s="14">
        <f t="shared" si="8"/>
        <v>100</v>
      </c>
      <c r="E86" s="14">
        <f t="shared" si="8"/>
        <v>100</v>
      </c>
      <c r="F86" s="14">
        <f t="shared" si="8"/>
        <v>100</v>
      </c>
      <c r="G86" s="14">
        <f t="shared" si="8"/>
        <v>100</v>
      </c>
      <c r="H86" s="14">
        <f t="shared" si="8"/>
        <v>100</v>
      </c>
      <c r="I86" s="14">
        <f t="shared" si="8"/>
        <v>100</v>
      </c>
      <c r="J86" s="14">
        <f t="shared" si="8"/>
        <v>100</v>
      </c>
      <c r="K86" s="14">
        <f t="shared" si="8"/>
        <v>100</v>
      </c>
      <c r="L86" s="14">
        <f t="shared" si="8"/>
        <v>100</v>
      </c>
      <c r="M86" s="14">
        <f t="shared" si="8"/>
        <v>100</v>
      </c>
      <c r="N86" s="14">
        <f t="shared" si="8"/>
        <v>100</v>
      </c>
      <c r="O86" s="14">
        <f t="shared" si="8"/>
        <v>100</v>
      </c>
      <c r="P86" s="14">
        <f t="shared" si="8"/>
        <v>100</v>
      </c>
      <c r="Q86" s="14">
        <f t="shared" si="8"/>
        <v>100</v>
      </c>
      <c r="R86" s="14">
        <f t="shared" si="8"/>
        <v>100</v>
      </c>
      <c r="S86" s="14">
        <f t="shared" si="8"/>
        <v>100</v>
      </c>
      <c r="T86" s="14">
        <f t="shared" si="8"/>
        <v>100</v>
      </c>
      <c r="U86" s="14">
        <f t="shared" si="8"/>
        <v>100</v>
      </c>
      <c r="V86" s="14">
        <f t="shared" si="8"/>
        <v>100</v>
      </c>
      <c r="W86" s="14">
        <f t="shared" si="8"/>
        <v>100</v>
      </c>
      <c r="X86" s="14">
        <f t="shared" si="8"/>
        <v>100</v>
      </c>
      <c r="Y86" s="14">
        <f t="shared" si="8"/>
        <v>100</v>
      </c>
      <c r="Z86" s="14">
        <f t="shared" si="8"/>
        <v>100</v>
      </c>
      <c r="AA86" s="14">
        <f t="shared" si="8"/>
        <v>100</v>
      </c>
      <c r="AB86" s="14">
        <f t="shared" si="8"/>
        <v>100</v>
      </c>
      <c r="AC86" s="14">
        <f t="shared" si="8"/>
        <v>100</v>
      </c>
      <c r="AD86" s="14">
        <f t="shared" si="8"/>
        <v>100</v>
      </c>
      <c r="AE86" s="14">
        <f t="shared" si="8"/>
        <v>100</v>
      </c>
      <c r="AF86" s="14">
        <f t="shared" si="8"/>
        <v>100</v>
      </c>
      <c r="AG86" s="14">
        <f t="shared" si="8"/>
        <v>100</v>
      </c>
      <c r="AH86" s="14">
        <f aca="true" t="shared" si="9" ref="AH86:BA86">AH25/AH$25*100</f>
        <v>100</v>
      </c>
      <c r="AI86" s="14">
        <f t="shared" si="9"/>
        <v>100</v>
      </c>
      <c r="AJ86" s="14">
        <f t="shared" si="9"/>
        <v>100</v>
      </c>
      <c r="AK86" s="14">
        <f t="shared" si="9"/>
        <v>100</v>
      </c>
      <c r="AL86" s="14">
        <f t="shared" si="9"/>
        <v>100</v>
      </c>
      <c r="AM86" s="14">
        <f t="shared" si="9"/>
        <v>100</v>
      </c>
      <c r="AN86" s="14">
        <f t="shared" si="9"/>
        <v>100</v>
      </c>
      <c r="AO86" s="14">
        <f t="shared" si="9"/>
        <v>100</v>
      </c>
      <c r="AP86" s="14">
        <f t="shared" si="9"/>
        <v>100</v>
      </c>
      <c r="AQ86" s="14">
        <f t="shared" si="9"/>
        <v>100</v>
      </c>
      <c r="AR86" s="14">
        <f t="shared" si="9"/>
        <v>100</v>
      </c>
      <c r="AS86" s="14">
        <f t="shared" si="9"/>
        <v>100</v>
      </c>
      <c r="AT86" s="14">
        <f t="shared" si="9"/>
        <v>100</v>
      </c>
      <c r="AU86" s="14">
        <f t="shared" si="9"/>
        <v>100</v>
      </c>
      <c r="AV86" s="14">
        <f t="shared" si="9"/>
        <v>100</v>
      </c>
      <c r="AW86" s="14">
        <f t="shared" si="9"/>
        <v>100</v>
      </c>
      <c r="AX86" s="14">
        <f t="shared" si="9"/>
        <v>100</v>
      </c>
      <c r="AY86" s="14">
        <f t="shared" si="9"/>
        <v>100</v>
      </c>
      <c r="AZ86" s="14">
        <f t="shared" si="9"/>
        <v>100</v>
      </c>
      <c r="BA86" s="14">
        <f t="shared" si="9"/>
        <v>100</v>
      </c>
    </row>
    <row r="87" spans="1:53" ht="12.75">
      <c r="A87" t="s">
        <v>211</v>
      </c>
      <c r="B87" s="14">
        <f aca="true" t="shared" si="10" ref="B87:B103">B26/B$25*100</f>
        <v>75.12385406682245</v>
      </c>
      <c r="C87" s="14">
        <f aca="true" t="shared" si="11" ref="C87:BA92">C26/C$25*100</f>
        <v>71.20139432178341</v>
      </c>
      <c r="D87" s="14">
        <f t="shared" si="11"/>
        <v>69.90684591383058</v>
      </c>
      <c r="E87" s="14">
        <f t="shared" si="11"/>
        <v>75.63975372432927</v>
      </c>
      <c r="F87" s="14">
        <f t="shared" si="11"/>
        <v>80.0496406950435</v>
      </c>
      <c r="G87" s="14">
        <f t="shared" si="11"/>
        <v>60.394461676741884</v>
      </c>
      <c r="H87" s="14">
        <f t="shared" si="11"/>
        <v>82.71176053550887</v>
      </c>
      <c r="I87" s="14">
        <f t="shared" si="11"/>
        <v>81.37149526944944</v>
      </c>
      <c r="J87" s="14">
        <f t="shared" si="11"/>
        <v>74.5218466198292</v>
      </c>
      <c r="K87" s="14">
        <f t="shared" si="11"/>
        <v>31.40344211263454</v>
      </c>
      <c r="L87" s="14">
        <f t="shared" si="11"/>
        <v>77.75248569924985</v>
      </c>
      <c r="M87" s="14">
        <f t="shared" si="11"/>
        <v>65.1324485618894</v>
      </c>
      <c r="N87" s="14">
        <f t="shared" si="11"/>
        <v>30.369624380297328</v>
      </c>
      <c r="O87" s="14">
        <f t="shared" si="11"/>
        <v>90.91743792876105</v>
      </c>
      <c r="P87" s="14">
        <f t="shared" si="11"/>
        <v>73.60209730700494</v>
      </c>
      <c r="Q87" s="14">
        <f t="shared" si="11"/>
        <v>87.4364657526954</v>
      </c>
      <c r="R87" s="14">
        <f t="shared" si="11"/>
        <v>93.82013665689902</v>
      </c>
      <c r="S87" s="14">
        <f t="shared" si="11"/>
        <v>85.99416374975439</v>
      </c>
      <c r="T87" s="14">
        <f t="shared" si="11"/>
        <v>90.00638334468178</v>
      </c>
      <c r="U87" s="14">
        <f t="shared" si="11"/>
        <v>64.02648212777062</v>
      </c>
      <c r="V87" s="14">
        <f t="shared" si="11"/>
        <v>96.85212883956063</v>
      </c>
      <c r="W87" s="14">
        <f t="shared" si="11"/>
        <v>64.06830877782991</v>
      </c>
      <c r="X87" s="14">
        <f t="shared" si="11"/>
        <v>84.14834611900834</v>
      </c>
      <c r="Y87" s="14">
        <f t="shared" si="11"/>
        <v>80.18113227040755</v>
      </c>
      <c r="Z87" s="14">
        <f t="shared" si="11"/>
        <v>89.18925557352347</v>
      </c>
      <c r="AA87" s="14">
        <f t="shared" si="11"/>
        <v>61.45165690063061</v>
      </c>
      <c r="AB87" s="14">
        <f t="shared" si="11"/>
        <v>84.80998780858636</v>
      </c>
      <c r="AC87" s="14">
        <f t="shared" si="11"/>
        <v>90.55533000780407</v>
      </c>
      <c r="AD87" s="14">
        <f t="shared" si="11"/>
        <v>89.4874819993102</v>
      </c>
      <c r="AE87" s="14">
        <f t="shared" si="11"/>
        <v>75.24562639415744</v>
      </c>
      <c r="AF87" s="14">
        <f t="shared" si="11"/>
        <v>95.92022215804039</v>
      </c>
      <c r="AG87" s="14">
        <f t="shared" si="11"/>
        <v>72.46753439153683</v>
      </c>
      <c r="AH87" s="14">
        <f t="shared" si="11"/>
        <v>67.35569352565372</v>
      </c>
      <c r="AI87" s="14">
        <f t="shared" si="11"/>
        <v>67.73007686153795</v>
      </c>
      <c r="AJ87" s="14">
        <f t="shared" si="11"/>
        <v>72.109682641118</v>
      </c>
      <c r="AK87" s="14">
        <f t="shared" si="11"/>
        <v>92.29479293909864</v>
      </c>
      <c r="AL87" s="14">
        <f t="shared" si="11"/>
        <v>84.86567341104744</v>
      </c>
      <c r="AM87" s="14">
        <f t="shared" si="11"/>
        <v>76.66471732249228</v>
      </c>
      <c r="AN87" s="14">
        <f t="shared" si="11"/>
        <v>86.45982353047698</v>
      </c>
      <c r="AO87" s="14">
        <f t="shared" si="11"/>
        <v>85.21936907770964</v>
      </c>
      <c r="AP87" s="14">
        <f t="shared" si="11"/>
        <v>84.4363507562952</v>
      </c>
      <c r="AQ87" s="14">
        <f t="shared" si="11"/>
        <v>67.24515610436875</v>
      </c>
      <c r="AR87" s="14">
        <f t="shared" si="11"/>
        <v>88.6498547331898</v>
      </c>
      <c r="AS87" s="14">
        <f t="shared" si="11"/>
        <v>80.21425777083532</v>
      </c>
      <c r="AT87" s="14">
        <f t="shared" si="11"/>
        <v>71.25366708626095</v>
      </c>
      <c r="AU87" s="14">
        <f t="shared" si="11"/>
        <v>89.10183752875244</v>
      </c>
      <c r="AV87" s="14">
        <f t="shared" si="11"/>
        <v>96.66814785022963</v>
      </c>
      <c r="AW87" s="14">
        <f t="shared" si="11"/>
        <v>72.36203742456125</v>
      </c>
      <c r="AX87" s="14">
        <f t="shared" si="11"/>
        <v>81.66563833364347</v>
      </c>
      <c r="AY87" s="14">
        <f t="shared" si="11"/>
        <v>94.97038664467809</v>
      </c>
      <c r="AZ87" s="14">
        <f t="shared" si="11"/>
        <v>88.82031871820922</v>
      </c>
      <c r="BA87" s="14">
        <f t="shared" si="11"/>
        <v>92.00847531742687</v>
      </c>
    </row>
    <row r="88" spans="1:53" ht="12.75">
      <c r="A88" t="s">
        <v>212</v>
      </c>
      <c r="B88" s="14">
        <f t="shared" si="10"/>
        <v>12.612160365813466</v>
      </c>
      <c r="C88" s="14">
        <f aca="true" t="shared" si="12" ref="C88:Q88">C27/C$25*100</f>
        <v>26.011096900290774</v>
      </c>
      <c r="D88" s="14">
        <f t="shared" si="12"/>
        <v>4.0900112845561285</v>
      </c>
      <c r="E88" s="14">
        <f t="shared" si="12"/>
        <v>3.51128612141548</v>
      </c>
      <c r="F88" s="14">
        <f t="shared" si="12"/>
        <v>15.753434003876105</v>
      </c>
      <c r="G88" s="14">
        <f t="shared" si="12"/>
        <v>7.062209717846703</v>
      </c>
      <c r="H88" s="14">
        <f t="shared" si="12"/>
        <v>4.303354241212756</v>
      </c>
      <c r="I88" s="14">
        <f t="shared" si="12"/>
        <v>9.729032731955362</v>
      </c>
      <c r="J88" s="14">
        <f t="shared" si="12"/>
        <v>19.701824855952218</v>
      </c>
      <c r="K88" s="14">
        <f t="shared" si="12"/>
        <v>59.712186087403964</v>
      </c>
      <c r="L88" s="14">
        <f t="shared" si="12"/>
        <v>15.091781425885856</v>
      </c>
      <c r="M88" s="14">
        <f t="shared" si="12"/>
        <v>28.802465813825425</v>
      </c>
      <c r="N88" s="14">
        <f t="shared" si="12"/>
        <v>2.1266173817151595</v>
      </c>
      <c r="O88" s="14">
        <f t="shared" si="12"/>
        <v>0.6151677802563464</v>
      </c>
      <c r="P88" s="14">
        <f t="shared" si="12"/>
        <v>15.297568891998747</v>
      </c>
      <c r="Q88" s="14">
        <f t="shared" si="12"/>
        <v>8.732246280134337</v>
      </c>
      <c r="R88" s="14">
        <f t="shared" si="11"/>
        <v>2.449635385664201</v>
      </c>
      <c r="S88" s="14">
        <f t="shared" si="11"/>
        <v>6.207747221959437</v>
      </c>
      <c r="T88" s="14">
        <f t="shared" si="11"/>
        <v>7.630604724653729</v>
      </c>
      <c r="U88" s="14">
        <f t="shared" si="11"/>
        <v>32.473825289613714</v>
      </c>
      <c r="V88" s="14">
        <f t="shared" si="11"/>
        <v>0.7415019897836814</v>
      </c>
      <c r="W88" s="14">
        <f t="shared" si="11"/>
        <v>28.192446525275177</v>
      </c>
      <c r="X88" s="14">
        <f t="shared" si="11"/>
        <v>6.126899150537927</v>
      </c>
      <c r="Y88" s="14">
        <f t="shared" si="11"/>
        <v>14.53732029251441</v>
      </c>
      <c r="Z88" s="14">
        <f t="shared" si="11"/>
        <v>4.053202931329271</v>
      </c>
      <c r="AA88" s="14">
        <f t="shared" si="11"/>
        <v>36.3377469444365</v>
      </c>
      <c r="AB88" s="14">
        <f t="shared" si="11"/>
        <v>11.532869656050094</v>
      </c>
      <c r="AC88" s="14">
        <f t="shared" si="11"/>
        <v>0.48337362353891317</v>
      </c>
      <c r="AD88" s="14">
        <f t="shared" si="11"/>
        <v>4.366401629720989</v>
      </c>
      <c r="AE88" s="14">
        <f t="shared" si="11"/>
        <v>7.2324635296582525</v>
      </c>
      <c r="AF88" s="14">
        <f t="shared" si="11"/>
        <v>0.9775017781123767</v>
      </c>
      <c r="AG88" s="14">
        <f t="shared" si="11"/>
        <v>14.024902115037415</v>
      </c>
      <c r="AH88" s="14">
        <f t="shared" si="11"/>
        <v>2.2456204259753245</v>
      </c>
      <c r="AI88" s="14">
        <f t="shared" si="11"/>
        <v>16.49992339712111</v>
      </c>
      <c r="AJ88" s="14">
        <f t="shared" si="11"/>
        <v>21.76648018199564</v>
      </c>
      <c r="AK88" s="14">
        <f t="shared" si="11"/>
        <v>0.8264589955107831</v>
      </c>
      <c r="AL88" s="14">
        <f t="shared" si="11"/>
        <v>11.910432915500898</v>
      </c>
      <c r="AM88" s="14">
        <f t="shared" si="11"/>
        <v>7.881310125343845</v>
      </c>
      <c r="AN88" s="14">
        <f t="shared" si="11"/>
        <v>2.0555383271160044</v>
      </c>
      <c r="AO88" s="14">
        <f t="shared" si="11"/>
        <v>10.3674979630896</v>
      </c>
      <c r="AP88" s="14">
        <f t="shared" si="11"/>
        <v>5.382663208716704</v>
      </c>
      <c r="AQ88" s="14">
        <f t="shared" si="11"/>
        <v>29.610787006672222</v>
      </c>
      <c r="AR88" s="14">
        <f t="shared" si="11"/>
        <v>0.8735603954601509</v>
      </c>
      <c r="AS88" s="14">
        <f t="shared" si="11"/>
        <v>16.56119213608768</v>
      </c>
      <c r="AT88" s="14">
        <f t="shared" si="11"/>
        <v>11.655836134940172</v>
      </c>
      <c r="AU88" s="14">
        <f t="shared" si="11"/>
        <v>1.0678478892682646</v>
      </c>
      <c r="AV88" s="14">
        <f t="shared" si="11"/>
        <v>0.7284828355691637</v>
      </c>
      <c r="AW88" s="14">
        <f t="shared" si="11"/>
        <v>19.9267530846428</v>
      </c>
      <c r="AX88" s="14">
        <f t="shared" si="11"/>
        <v>3.891310096271558</v>
      </c>
      <c r="AY88" s="14">
        <f t="shared" si="11"/>
        <v>3.441669086506063</v>
      </c>
      <c r="AZ88" s="14">
        <f t="shared" si="11"/>
        <v>6.007308727309257</v>
      </c>
      <c r="BA88" s="14">
        <f t="shared" si="11"/>
        <v>0.966591666202883</v>
      </c>
    </row>
    <row r="89" spans="1:53" ht="12.75">
      <c r="A89" t="s">
        <v>213</v>
      </c>
      <c r="B89" s="14">
        <f t="shared" si="10"/>
        <v>1.426526420126567</v>
      </c>
      <c r="C89" s="14">
        <f t="shared" si="11"/>
        <v>0.98902414385741</v>
      </c>
      <c r="D89" s="14">
        <f t="shared" si="11"/>
        <v>17.965043488479658</v>
      </c>
      <c r="E89" s="14">
        <f t="shared" si="11"/>
        <v>5.534694569433786</v>
      </c>
      <c r="F89" s="14">
        <f t="shared" si="11"/>
        <v>1.3646396716190574</v>
      </c>
      <c r="G89" s="14">
        <f t="shared" si="11"/>
        <v>1.7635901901128206</v>
      </c>
      <c r="H89" s="14">
        <f t="shared" si="11"/>
        <v>1.7981092200905182</v>
      </c>
      <c r="I89" s="14">
        <f t="shared" si="11"/>
        <v>0.7026246277851199</v>
      </c>
      <c r="J89" s="14">
        <f t="shared" si="11"/>
        <v>0.7608581185780265</v>
      </c>
      <c r="K89" s="14">
        <f t="shared" si="11"/>
        <v>0.8135871611686348</v>
      </c>
      <c r="L89" s="14">
        <f t="shared" si="11"/>
        <v>0.7197465720298838</v>
      </c>
      <c r="M89" s="14">
        <f t="shared" si="11"/>
        <v>0.6401724615971134</v>
      </c>
      <c r="N89" s="14">
        <f t="shared" si="11"/>
        <v>1.586974588124542</v>
      </c>
      <c r="O89" s="14">
        <f t="shared" si="11"/>
        <v>2.061686333313905</v>
      </c>
      <c r="P89" s="14">
        <f t="shared" si="11"/>
        <v>0.5775931196304843</v>
      </c>
      <c r="Q89" s="14">
        <f t="shared" si="11"/>
        <v>0.6372576706911786</v>
      </c>
      <c r="R89" s="14">
        <f t="shared" si="11"/>
        <v>0.6163951793748483</v>
      </c>
      <c r="S89" s="14">
        <f t="shared" si="11"/>
        <v>1.723331174454398</v>
      </c>
      <c r="T89" s="14">
        <f t="shared" si="11"/>
        <v>0.6007047858447803</v>
      </c>
      <c r="U89" s="14">
        <f t="shared" si="11"/>
        <v>0.9483052234415708</v>
      </c>
      <c r="V89" s="14">
        <f t="shared" si="11"/>
        <v>1.0211661444147506</v>
      </c>
      <c r="W89" s="14">
        <f t="shared" si="11"/>
        <v>0.7290487002387335</v>
      </c>
      <c r="X89" s="14">
        <f t="shared" si="11"/>
        <v>0.5850459188011617</v>
      </c>
      <c r="Y89" s="14">
        <f t="shared" si="11"/>
        <v>1.226502880574295</v>
      </c>
      <c r="Z89" s="14">
        <f t="shared" si="11"/>
        <v>1.6189887001881504</v>
      </c>
      <c r="AA89" s="14">
        <f t="shared" si="11"/>
        <v>0.6821341887539077</v>
      </c>
      <c r="AB89" s="14">
        <f t="shared" si="11"/>
        <v>1.0575804971168574</v>
      </c>
      <c r="AC89" s="14">
        <f t="shared" si="11"/>
        <v>7.218495544494645</v>
      </c>
      <c r="AD89" s="14">
        <f t="shared" si="11"/>
        <v>1.2784880169098523</v>
      </c>
      <c r="AE89" s="14">
        <f t="shared" si="11"/>
        <v>2.0289225499590104</v>
      </c>
      <c r="AF89" s="14">
        <f t="shared" si="11"/>
        <v>0.6308398690797259</v>
      </c>
      <c r="AG89" s="14">
        <f t="shared" si="11"/>
        <v>0.5683340569067854</v>
      </c>
      <c r="AH89" s="14">
        <f t="shared" si="11"/>
        <v>10.13817247627146</v>
      </c>
      <c r="AI89" s="14">
        <f t="shared" si="11"/>
        <v>0.8753645396575119</v>
      </c>
      <c r="AJ89" s="14">
        <f t="shared" si="11"/>
        <v>1.6142861431739073</v>
      </c>
      <c r="AK89" s="14">
        <f t="shared" si="11"/>
        <v>5.419675631767286</v>
      </c>
      <c r="AL89" s="14">
        <f t="shared" si="11"/>
        <v>0.6601716020948115</v>
      </c>
      <c r="AM89" s="14">
        <f t="shared" si="11"/>
        <v>10.847754374884625</v>
      </c>
      <c r="AN89" s="14">
        <f t="shared" si="11"/>
        <v>2.423937696932382</v>
      </c>
      <c r="AO89" s="14">
        <f t="shared" si="11"/>
        <v>0.4234264439907343</v>
      </c>
      <c r="AP89" s="14">
        <f t="shared" si="11"/>
        <v>0.9944542370241107</v>
      </c>
      <c r="AQ89" s="14">
        <f t="shared" si="11"/>
        <v>0.6769865026802314</v>
      </c>
      <c r="AR89" s="14">
        <f t="shared" si="11"/>
        <v>8.91993081537529</v>
      </c>
      <c r="AS89" s="14">
        <f t="shared" si="11"/>
        <v>0.6807580407898933</v>
      </c>
      <c r="AT89" s="14">
        <f t="shared" si="11"/>
        <v>1.0079940470101432</v>
      </c>
      <c r="AU89" s="14">
        <f t="shared" si="11"/>
        <v>1.7713521401630283</v>
      </c>
      <c r="AV89" s="14">
        <f t="shared" si="11"/>
        <v>1.0372609564337423</v>
      </c>
      <c r="AW89" s="14">
        <f t="shared" si="11"/>
        <v>0.7309205929936207</v>
      </c>
      <c r="AX89" s="14">
        <f t="shared" si="11"/>
        <v>2.5943373128189053</v>
      </c>
      <c r="AY89" s="14">
        <f t="shared" si="11"/>
        <v>0.5831721628981092</v>
      </c>
      <c r="AZ89" s="14">
        <f t="shared" si="11"/>
        <v>1.2766170402782189</v>
      </c>
      <c r="BA89" s="14">
        <f t="shared" si="11"/>
        <v>2.98385237364542</v>
      </c>
    </row>
    <row r="90" spans="1:53" ht="12.75">
      <c r="A90" t="s">
        <v>214</v>
      </c>
      <c r="B90" s="14">
        <f t="shared" si="10"/>
        <v>4.4234124147932645</v>
      </c>
      <c r="C90" s="14">
        <f t="shared" si="11"/>
        <v>0.9484832545211325</v>
      </c>
      <c r="D90" s="14">
        <f t="shared" si="11"/>
        <v>5.75542494866205</v>
      </c>
      <c r="E90" s="14">
        <f t="shared" si="11"/>
        <v>2.4989102846427325</v>
      </c>
      <c r="F90" s="14">
        <f t="shared" si="11"/>
        <v>1.0521909580912303</v>
      </c>
      <c r="G90" s="14">
        <f t="shared" si="11"/>
        <v>12.300755073635754</v>
      </c>
      <c r="H90" s="14">
        <f t="shared" si="11"/>
        <v>2.9543605316278496</v>
      </c>
      <c r="I90" s="14">
        <f t="shared" si="11"/>
        <v>2.8533078849013176</v>
      </c>
      <c r="J90" s="14">
        <f t="shared" si="11"/>
        <v>2.459092436300542</v>
      </c>
      <c r="K90" s="14">
        <f t="shared" si="11"/>
        <v>3.193180520934322</v>
      </c>
      <c r="L90" s="14">
        <f t="shared" si="11"/>
        <v>2.179822221131327</v>
      </c>
      <c r="M90" s="14">
        <f t="shared" si="11"/>
        <v>2.5211341029955983</v>
      </c>
      <c r="N90" s="14">
        <f t="shared" si="11"/>
        <v>62.88066310816646</v>
      </c>
      <c r="O90" s="14">
        <f t="shared" si="11"/>
        <v>1.5318260574686455</v>
      </c>
      <c r="P90" s="14">
        <f t="shared" si="11"/>
        <v>3.832912710340773</v>
      </c>
      <c r="Q90" s="14">
        <f t="shared" si="11"/>
        <v>1.2530910965382966</v>
      </c>
      <c r="R90" s="14">
        <f t="shared" si="11"/>
        <v>1.530853203626617</v>
      </c>
      <c r="S90" s="14">
        <f t="shared" si="11"/>
        <v>2.152790411666679</v>
      </c>
      <c r="T90" s="14">
        <f t="shared" si="11"/>
        <v>0.9841458661543028</v>
      </c>
      <c r="U90" s="14">
        <f t="shared" si="11"/>
        <v>1.4947783277378945</v>
      </c>
      <c r="V90" s="14">
        <f t="shared" si="11"/>
        <v>0.9794843095446746</v>
      </c>
      <c r="W90" s="14">
        <f t="shared" si="11"/>
        <v>4.521536487189469</v>
      </c>
      <c r="X90" s="14">
        <f t="shared" si="11"/>
        <v>4.205534549767573</v>
      </c>
      <c r="Y90" s="14">
        <f t="shared" si="11"/>
        <v>2.125519673071897</v>
      </c>
      <c r="Z90" s="14">
        <f t="shared" si="11"/>
        <v>3.3604489411693286</v>
      </c>
      <c r="AA90" s="14">
        <f t="shared" si="11"/>
        <v>0.8784200021069243</v>
      </c>
      <c r="AB90" s="14">
        <f t="shared" si="11"/>
        <v>1.4578488208397153</v>
      </c>
      <c r="AC90" s="14">
        <f t="shared" si="11"/>
        <v>0.8901214801398857</v>
      </c>
      <c r="AD90" s="14">
        <f t="shared" si="11"/>
        <v>1.6434248324014145</v>
      </c>
      <c r="AE90" s="14">
        <f t="shared" si="11"/>
        <v>6.184028301696391</v>
      </c>
      <c r="AF90" s="14">
        <f t="shared" si="11"/>
        <v>1.5997811061659095</v>
      </c>
      <c r="AG90" s="14">
        <f t="shared" si="11"/>
        <v>6.185436115717277</v>
      </c>
      <c r="AH90" s="14">
        <f t="shared" si="11"/>
        <v>1.5719131190784548</v>
      </c>
      <c r="AI90" s="14">
        <f t="shared" si="11"/>
        <v>6.110945559101786</v>
      </c>
      <c r="AJ90" s="14">
        <f t="shared" si="11"/>
        <v>1.774200169472106</v>
      </c>
      <c r="AK90" s="14">
        <f t="shared" si="11"/>
        <v>0.837228193144021</v>
      </c>
      <c r="AL90" s="14">
        <f t="shared" si="11"/>
        <v>1.4471273922488435</v>
      </c>
      <c r="AM90" s="14">
        <f t="shared" si="11"/>
        <v>1.7670302152037223</v>
      </c>
      <c r="AN90" s="14">
        <f t="shared" si="11"/>
        <v>4.056297761761616</v>
      </c>
      <c r="AO90" s="14">
        <f t="shared" si="11"/>
        <v>2.070012456699318</v>
      </c>
      <c r="AP90" s="14">
        <f t="shared" si="11"/>
        <v>2.788458952916185</v>
      </c>
      <c r="AQ90" s="14">
        <f t="shared" si="11"/>
        <v>1.2010247508395757</v>
      </c>
      <c r="AR90" s="14">
        <f t="shared" si="11"/>
        <v>0.8576228497376835</v>
      </c>
      <c r="AS90" s="14">
        <f t="shared" si="11"/>
        <v>1.276899045326659</v>
      </c>
      <c r="AT90" s="14">
        <f t="shared" si="11"/>
        <v>3.147831334696906</v>
      </c>
      <c r="AU90" s="14">
        <f t="shared" si="11"/>
        <v>3.0683436664033037</v>
      </c>
      <c r="AV90" s="14">
        <f t="shared" si="11"/>
        <v>1.1238615428526948</v>
      </c>
      <c r="AW90" s="14">
        <f t="shared" si="11"/>
        <v>4.349007946466261</v>
      </c>
      <c r="AX90" s="14">
        <f t="shared" si="11"/>
        <v>7.1575569419008165</v>
      </c>
      <c r="AY90" s="14">
        <f t="shared" si="11"/>
        <v>0.6991052986264443</v>
      </c>
      <c r="AZ90" s="14">
        <f t="shared" si="11"/>
        <v>1.970103471001515</v>
      </c>
      <c r="BA90" s="14">
        <f t="shared" si="11"/>
        <v>0.9383671100439667</v>
      </c>
    </row>
    <row r="91" spans="1:53" ht="12.75">
      <c r="A91" t="s">
        <v>215</v>
      </c>
      <c r="B91" s="14">
        <f t="shared" si="10"/>
        <v>6.414046732444249</v>
      </c>
      <c r="C91" s="14">
        <f t="shared" si="11"/>
        <v>0.8500013795472772</v>
      </c>
      <c r="D91" s="14">
        <f t="shared" si="11"/>
        <v>2.282674364471577</v>
      </c>
      <c r="E91" s="14">
        <f t="shared" si="11"/>
        <v>12.815355300178744</v>
      </c>
      <c r="F91" s="14">
        <f t="shared" si="11"/>
        <v>1.7800946713701162</v>
      </c>
      <c r="G91" s="14">
        <f t="shared" si="11"/>
        <v>18.47898334166284</v>
      </c>
      <c r="H91" s="14">
        <f t="shared" si="11"/>
        <v>8.232415471560003</v>
      </c>
      <c r="I91" s="14">
        <f t="shared" si="11"/>
        <v>5.343539485908773</v>
      </c>
      <c r="J91" s="14">
        <f t="shared" si="11"/>
        <v>2.556377969340013</v>
      </c>
      <c r="K91" s="14">
        <f t="shared" si="11"/>
        <v>4.877604117858536</v>
      </c>
      <c r="L91" s="14">
        <f t="shared" si="11"/>
        <v>4.256164081703081</v>
      </c>
      <c r="M91" s="14">
        <f t="shared" si="11"/>
        <v>2.903779059692469</v>
      </c>
      <c r="N91" s="14">
        <f t="shared" si="11"/>
        <v>3.0361205416965102</v>
      </c>
      <c r="O91" s="14">
        <f t="shared" si="11"/>
        <v>4.87388190020006</v>
      </c>
      <c r="P91" s="14">
        <f t="shared" si="11"/>
        <v>6.689827971025053</v>
      </c>
      <c r="Q91" s="14">
        <f t="shared" si="11"/>
        <v>1.9409391999407912</v>
      </c>
      <c r="R91" s="14">
        <f t="shared" si="11"/>
        <v>1.582979574435309</v>
      </c>
      <c r="S91" s="14">
        <f t="shared" si="11"/>
        <v>3.921967442165089</v>
      </c>
      <c r="T91" s="14">
        <f t="shared" si="11"/>
        <v>0.7781612786654136</v>
      </c>
      <c r="U91" s="14">
        <f t="shared" si="11"/>
        <v>1.056609031436192</v>
      </c>
      <c r="V91" s="14">
        <f t="shared" si="11"/>
        <v>0.40571871669625276</v>
      </c>
      <c r="W91" s="14">
        <f t="shared" si="11"/>
        <v>2.4886595094667077</v>
      </c>
      <c r="X91" s="14">
        <f t="shared" si="11"/>
        <v>4.934174261885004</v>
      </c>
      <c r="Y91" s="14">
        <f t="shared" si="11"/>
        <v>1.9295248834318501</v>
      </c>
      <c r="Z91" s="14">
        <f t="shared" si="11"/>
        <v>1.7781038537897882</v>
      </c>
      <c r="AA91" s="14">
        <f t="shared" si="11"/>
        <v>0.6500419640720568</v>
      </c>
      <c r="AB91" s="14">
        <f t="shared" si="11"/>
        <v>1.1417132174069735</v>
      </c>
      <c r="AC91" s="14">
        <f t="shared" si="11"/>
        <v>0.8526793440224827</v>
      </c>
      <c r="AD91" s="14">
        <f t="shared" si="11"/>
        <v>3.2242035216575435</v>
      </c>
      <c r="AE91" s="14">
        <f t="shared" si="11"/>
        <v>9.308959224528905</v>
      </c>
      <c r="AF91" s="14">
        <f t="shared" si="11"/>
        <v>0.8716550886015997</v>
      </c>
      <c r="AG91" s="14">
        <f t="shared" si="11"/>
        <v>6.753793320801682</v>
      </c>
      <c r="AH91" s="14">
        <f t="shared" si="11"/>
        <v>18.68860045302104</v>
      </c>
      <c r="AI91" s="14">
        <f t="shared" si="11"/>
        <v>8.78368964258163</v>
      </c>
      <c r="AJ91" s="14">
        <f t="shared" si="11"/>
        <v>2.735350864240344</v>
      </c>
      <c r="AK91" s="14">
        <f t="shared" si="11"/>
        <v>0.6218442404792601</v>
      </c>
      <c r="AL91" s="14">
        <f t="shared" si="11"/>
        <v>1.1165946791080053</v>
      </c>
      <c r="AM91" s="14">
        <f t="shared" si="11"/>
        <v>2.839187962075523</v>
      </c>
      <c r="AN91" s="14">
        <f t="shared" si="11"/>
        <v>5.004402683713013</v>
      </c>
      <c r="AO91" s="14">
        <f t="shared" si="11"/>
        <v>1.9196940585106987</v>
      </c>
      <c r="AP91" s="14">
        <f t="shared" si="11"/>
        <v>6.398072845047803</v>
      </c>
      <c r="AQ91" s="14">
        <f t="shared" si="11"/>
        <v>1.2660456354392178</v>
      </c>
      <c r="AR91" s="14">
        <f t="shared" si="11"/>
        <v>0.699031206237067</v>
      </c>
      <c r="AS91" s="14">
        <f t="shared" si="11"/>
        <v>1.2668930069604505</v>
      </c>
      <c r="AT91" s="14">
        <f t="shared" si="11"/>
        <v>12.93467139709184</v>
      </c>
      <c r="AU91" s="14">
        <f t="shared" si="11"/>
        <v>4.990618775412957</v>
      </c>
      <c r="AV91" s="14">
        <f t="shared" si="11"/>
        <v>0.4422468149147617</v>
      </c>
      <c r="AW91" s="14">
        <f t="shared" si="11"/>
        <v>2.631280951336069</v>
      </c>
      <c r="AX91" s="14">
        <f t="shared" si="11"/>
        <v>4.691157315365254</v>
      </c>
      <c r="AY91" s="14">
        <f t="shared" si="11"/>
        <v>0.3056668072912957</v>
      </c>
      <c r="AZ91" s="14">
        <f t="shared" si="11"/>
        <v>1.9256520432017834</v>
      </c>
      <c r="BA91" s="14">
        <f t="shared" si="11"/>
        <v>3.1027135326808555</v>
      </c>
    </row>
    <row r="92" spans="1:53" ht="12.75">
      <c r="A92" s="4" t="s">
        <v>136</v>
      </c>
      <c r="B92" s="14">
        <f t="shared" si="10"/>
        <v>13.04170252432538</v>
      </c>
      <c r="C92" s="14">
        <f t="shared" si="11"/>
        <v>1.8089202416966828</v>
      </c>
      <c r="D92" s="14">
        <f t="shared" si="11"/>
        <v>4.510959880314401</v>
      </c>
      <c r="E92" s="14">
        <f t="shared" si="11"/>
        <v>25.893793616992294</v>
      </c>
      <c r="F92" s="14">
        <f t="shared" si="11"/>
        <v>3.415914157740131</v>
      </c>
      <c r="G92" s="14">
        <f t="shared" si="11"/>
        <v>32.89401372693565</v>
      </c>
      <c r="H92" s="14">
        <f t="shared" si="11"/>
        <v>17.770253408191934</v>
      </c>
      <c r="I92" s="14">
        <f t="shared" si="11"/>
        <v>9.85608360796943</v>
      </c>
      <c r="J92" s="14">
        <f t="shared" si="11"/>
        <v>5.054209103719416</v>
      </c>
      <c r="K92" s="14">
        <f t="shared" si="11"/>
        <v>8.36946909817058</v>
      </c>
      <c r="L92" s="14">
        <f t="shared" si="11"/>
        <v>17.265259766050615</v>
      </c>
      <c r="M92" s="14">
        <f t="shared" si="11"/>
        <v>5.579598141565998</v>
      </c>
      <c r="N92" s="14">
        <f t="shared" si="11"/>
        <v>9.555969842252864</v>
      </c>
      <c r="O92" s="14">
        <f t="shared" si="11"/>
        <v>8.284819578791359</v>
      </c>
      <c r="P92" s="14">
        <f t="shared" si="11"/>
        <v>12.745093782203476</v>
      </c>
      <c r="Q92" s="14">
        <f t="shared" si="11"/>
        <v>3.7318924554846395</v>
      </c>
      <c r="R92" s="14">
        <f aca="true" t="shared" si="13" ref="C92:BA97">R31/R$25*100</f>
        <v>3.0107624233391013</v>
      </c>
      <c r="S92" s="14">
        <f t="shared" si="13"/>
        <v>7.385185239089778</v>
      </c>
      <c r="T92" s="14">
        <f t="shared" si="13"/>
        <v>1.5924842416530245</v>
      </c>
      <c r="U92" s="14">
        <f t="shared" si="13"/>
        <v>2.5998000681183844</v>
      </c>
      <c r="V92" s="14">
        <f t="shared" si="13"/>
        <v>0.805460708467001</v>
      </c>
      <c r="W92" s="14">
        <f t="shared" si="13"/>
        <v>4.622509279255397</v>
      </c>
      <c r="X92" s="14">
        <f t="shared" si="13"/>
        <v>7.172063311655114</v>
      </c>
      <c r="Y92" s="14">
        <f t="shared" si="13"/>
        <v>3.498173288338295</v>
      </c>
      <c r="Z92" s="14">
        <f t="shared" si="13"/>
        <v>3.1306825057601366</v>
      </c>
      <c r="AA92" s="14">
        <f t="shared" si="13"/>
        <v>1.489253639502459</v>
      </c>
      <c r="AB92" s="14">
        <f t="shared" si="13"/>
        <v>2.280100543967925</v>
      </c>
      <c r="AC92" s="14">
        <f t="shared" si="13"/>
        <v>2.201466991600553</v>
      </c>
      <c r="AD92" s="14">
        <f t="shared" si="13"/>
        <v>5.815208848307086</v>
      </c>
      <c r="AE92" s="14">
        <f t="shared" si="13"/>
        <v>20.313780930953588</v>
      </c>
      <c r="AF92" s="14">
        <f t="shared" si="13"/>
        <v>1.777872361533249</v>
      </c>
      <c r="AG92" s="14">
        <f t="shared" si="13"/>
        <v>13.899253806920356</v>
      </c>
      <c r="AH92" s="14">
        <f t="shared" si="13"/>
        <v>42.74949249571388</v>
      </c>
      <c r="AI92" s="14">
        <f t="shared" si="13"/>
        <v>15.83581240452381</v>
      </c>
      <c r="AJ92" s="14">
        <f t="shared" si="13"/>
        <v>4.947433624956881</v>
      </c>
      <c r="AK92" s="14">
        <f t="shared" si="13"/>
        <v>1.322303623681158</v>
      </c>
      <c r="AL92" s="14">
        <f t="shared" si="13"/>
        <v>2.0730299485773402</v>
      </c>
      <c r="AM92" s="14">
        <f t="shared" si="13"/>
        <v>5.430201254794598</v>
      </c>
      <c r="AN92" s="14">
        <f t="shared" si="13"/>
        <v>8.462037322081779</v>
      </c>
      <c r="AO92" s="14">
        <f t="shared" si="13"/>
        <v>3.4209559336520923</v>
      </c>
      <c r="AP92" s="14">
        <f t="shared" si="13"/>
        <v>9.146104567442542</v>
      </c>
      <c r="AQ92" s="14">
        <f t="shared" si="13"/>
        <v>2.5213407567770156</v>
      </c>
      <c r="AR92" s="14">
        <f t="shared" si="13"/>
        <v>1.5886597830403613</v>
      </c>
      <c r="AS92" s="14">
        <f t="shared" si="13"/>
        <v>2.3050542306433535</v>
      </c>
      <c r="AT92" s="14">
        <f t="shared" si="13"/>
        <v>32.54554835785039</v>
      </c>
      <c r="AU92" s="14">
        <f t="shared" si="13"/>
        <v>9.55693641264074</v>
      </c>
      <c r="AV92" s="14">
        <f t="shared" si="13"/>
        <v>0.991528062482161</v>
      </c>
      <c r="AW92" s="14">
        <f t="shared" si="13"/>
        <v>4.9852312948054225</v>
      </c>
      <c r="AX92" s="14">
        <f t="shared" si="13"/>
        <v>7.876590243568021</v>
      </c>
      <c r="AY92" s="14">
        <f t="shared" si="13"/>
        <v>0.7208016699631271</v>
      </c>
      <c r="AZ92" s="14">
        <f t="shared" si="13"/>
        <v>3.8439445784897037</v>
      </c>
      <c r="BA92" s="14">
        <f t="shared" si="13"/>
        <v>6.858964675576616</v>
      </c>
    </row>
    <row r="93" spans="1:53" ht="12.75">
      <c r="A93" t="s">
        <v>211</v>
      </c>
      <c r="B93" s="14">
        <f t="shared" si="10"/>
        <v>6.49424670499073</v>
      </c>
      <c r="C93" s="14">
        <f t="shared" si="13"/>
        <v>0.9087878941611329</v>
      </c>
      <c r="D93" s="14">
        <f t="shared" si="13"/>
        <v>2.0479435440738003</v>
      </c>
      <c r="E93" s="14">
        <f t="shared" si="13"/>
        <v>12.47179226392906</v>
      </c>
      <c r="F93" s="14">
        <f t="shared" si="13"/>
        <v>1.5890923239479473</v>
      </c>
      <c r="G93" s="14">
        <f t="shared" si="13"/>
        <v>13.917586902824455</v>
      </c>
      <c r="H93" s="14">
        <f t="shared" si="13"/>
        <v>9.017397359370479</v>
      </c>
      <c r="I93" s="14">
        <f t="shared" si="13"/>
        <v>4.5456553937228605</v>
      </c>
      <c r="J93" s="14">
        <f t="shared" si="13"/>
        <v>2.3525296745949364</v>
      </c>
      <c r="K93" s="14">
        <f t="shared" si="13"/>
        <v>3.371743734526935</v>
      </c>
      <c r="L93" s="14">
        <f t="shared" si="13"/>
        <v>12.971899415966076</v>
      </c>
      <c r="M93" s="14">
        <f t="shared" si="13"/>
        <v>2.6354450267828606</v>
      </c>
      <c r="N93" s="14">
        <f t="shared" si="13"/>
        <v>2.8952304659322183</v>
      </c>
      <c r="O93" s="14">
        <f t="shared" si="13"/>
        <v>3.3771780095874435</v>
      </c>
      <c r="P93" s="14">
        <f t="shared" si="13"/>
        <v>6.086608257084478</v>
      </c>
      <c r="Q93" s="14">
        <f t="shared" si="13"/>
        <v>1.8340127415827066</v>
      </c>
      <c r="R93" s="14">
        <f t="shared" si="13"/>
        <v>1.4820712986053914</v>
      </c>
      <c r="S93" s="14">
        <f t="shared" si="13"/>
        <v>3.346601948812738</v>
      </c>
      <c r="T93" s="14">
        <f t="shared" si="13"/>
        <v>0.8967510512700752</v>
      </c>
      <c r="U93" s="14">
        <f t="shared" si="13"/>
        <v>1.5241046192226544</v>
      </c>
      <c r="V93" s="14">
        <f t="shared" si="13"/>
        <v>0.501346315504323</v>
      </c>
      <c r="W93" s="14">
        <f t="shared" si="13"/>
        <v>2.229073287169061</v>
      </c>
      <c r="X93" s="14">
        <f t="shared" si="13"/>
        <v>3.0095038825984277</v>
      </c>
      <c r="Y93" s="14">
        <f t="shared" si="13"/>
        <v>1.8094101750683704</v>
      </c>
      <c r="Z93" s="14">
        <f t="shared" si="13"/>
        <v>1.4742514219119618</v>
      </c>
      <c r="AA93" s="14">
        <f t="shared" si="13"/>
        <v>0.7034127290320915</v>
      </c>
      <c r="AB93" s="14">
        <f t="shared" si="13"/>
        <v>1.2329200547346608</v>
      </c>
      <c r="AC93" s="14">
        <f t="shared" si="13"/>
        <v>1.2104476620977827</v>
      </c>
      <c r="AD93" s="14">
        <f t="shared" si="13"/>
        <v>2.5448268277501684</v>
      </c>
      <c r="AE93" s="14">
        <f t="shared" si="13"/>
        <v>10.69141559418858</v>
      </c>
      <c r="AF93" s="14">
        <f t="shared" si="13"/>
        <v>1.035905469225655</v>
      </c>
      <c r="AG93" s="14">
        <f t="shared" si="13"/>
        <v>7.076027527349861</v>
      </c>
      <c r="AH93" s="14">
        <f t="shared" si="13"/>
        <v>23.099731343062306</v>
      </c>
      <c r="AI93" s="14">
        <f t="shared" si="13"/>
        <v>6.6075760782907444</v>
      </c>
      <c r="AJ93" s="14">
        <f t="shared" si="13"/>
        <v>2.1479701028167537</v>
      </c>
      <c r="AK93" s="14">
        <f t="shared" si="13"/>
        <v>0.7144593401251074</v>
      </c>
      <c r="AL93" s="14">
        <f t="shared" si="13"/>
        <v>1.0703501248186427</v>
      </c>
      <c r="AM93" s="14">
        <f t="shared" si="13"/>
        <v>2.3605238707941836</v>
      </c>
      <c r="AN93" s="14">
        <f t="shared" si="13"/>
        <v>3.4858729310781933</v>
      </c>
      <c r="AO93" s="14">
        <f t="shared" si="13"/>
        <v>1.4760010496793823</v>
      </c>
      <c r="AP93" s="14">
        <f t="shared" si="13"/>
        <v>3.5217124826492077</v>
      </c>
      <c r="AQ93" s="14">
        <f t="shared" si="13"/>
        <v>1.1828524368653868</v>
      </c>
      <c r="AR93" s="14">
        <f t="shared" si="13"/>
        <v>0.762781389126936</v>
      </c>
      <c r="AS93" s="14">
        <f t="shared" si="13"/>
        <v>1.1111740348863306</v>
      </c>
      <c r="AT93" s="14">
        <f t="shared" si="13"/>
        <v>19.257965200293462</v>
      </c>
      <c r="AU93" s="14">
        <f t="shared" si="13"/>
        <v>4.496374520208612</v>
      </c>
      <c r="AV93" s="14">
        <f t="shared" si="13"/>
        <v>0.687939489867407</v>
      </c>
      <c r="AW93" s="14">
        <f t="shared" si="13"/>
        <v>2.455546978557828</v>
      </c>
      <c r="AX93" s="14">
        <f t="shared" si="13"/>
        <v>3.2778359955732714</v>
      </c>
      <c r="AY93" s="14">
        <f t="shared" si="13"/>
        <v>0.5200554462823048</v>
      </c>
      <c r="AZ93" s="14">
        <f t="shared" si="13"/>
        <v>1.8615139317324687</v>
      </c>
      <c r="BA93" s="14">
        <f t="shared" si="13"/>
        <v>3.633613458740469</v>
      </c>
    </row>
    <row r="94" spans="1:53" ht="12.75">
      <c r="A94" t="s">
        <v>212</v>
      </c>
      <c r="B94" s="14">
        <f t="shared" si="10"/>
        <v>0.3586601616089582</v>
      </c>
      <c r="C94" s="14">
        <f t="shared" si="13"/>
        <v>0.15150544209150046</v>
      </c>
      <c r="D94" s="14">
        <f t="shared" si="13"/>
        <v>0.2130355455984958</v>
      </c>
      <c r="E94" s="14">
        <f t="shared" si="13"/>
        <v>0.29149885806911524</v>
      </c>
      <c r="F94" s="14">
        <f t="shared" si="13"/>
        <v>0.10990287609925926</v>
      </c>
      <c r="G94" s="14">
        <f t="shared" si="13"/>
        <v>0.40094598905631085</v>
      </c>
      <c r="H94" s="14">
        <f t="shared" si="13"/>
        <v>0.26573720695461145</v>
      </c>
      <c r="I94" s="14">
        <f t="shared" si="13"/>
        <v>0.587022103065002</v>
      </c>
      <c r="J94" s="14">
        <f t="shared" si="13"/>
        <v>0.39879546468886184</v>
      </c>
      <c r="K94" s="14">
        <f t="shared" si="13"/>
        <v>0.74492210861346</v>
      </c>
      <c r="L94" s="14">
        <f t="shared" si="13"/>
        <v>0.5892543448715645</v>
      </c>
      <c r="M94" s="14">
        <f t="shared" si="13"/>
        <v>0.28879182535495473</v>
      </c>
      <c r="N94" s="14">
        <f t="shared" si="13"/>
        <v>0.20581814146282038</v>
      </c>
      <c r="O94" s="14">
        <f t="shared" si="13"/>
        <v>0.07599710242123438</v>
      </c>
      <c r="P94" s="14">
        <f t="shared" si="13"/>
        <v>0.24440791948607232</v>
      </c>
      <c r="Q94" s="14">
        <f t="shared" si="13"/>
        <v>0.11392179890944101</v>
      </c>
      <c r="R94" s="14">
        <f t="shared" si="13"/>
        <v>0.06327459010024614</v>
      </c>
      <c r="S94" s="14">
        <f t="shared" si="13"/>
        <v>0.1737776257668265</v>
      </c>
      <c r="T94" s="14">
        <f t="shared" si="13"/>
        <v>0.07985909176431097</v>
      </c>
      <c r="U94" s="14">
        <f t="shared" si="13"/>
        <v>0.23248716145384093</v>
      </c>
      <c r="V94" s="14">
        <f t="shared" si="13"/>
        <v>0.04269089232503138</v>
      </c>
      <c r="W94" s="14">
        <f t="shared" si="13"/>
        <v>0.33475198072680445</v>
      </c>
      <c r="X94" s="14">
        <f t="shared" si="13"/>
        <v>0.554309866457311</v>
      </c>
      <c r="Y94" s="14">
        <f t="shared" si="13"/>
        <v>0.16244666484023432</v>
      </c>
      <c r="Z94" s="14">
        <f t="shared" si="13"/>
        <v>0.1075345258715888</v>
      </c>
      <c r="AA94" s="14">
        <f t="shared" si="13"/>
        <v>0.2121226285764517</v>
      </c>
      <c r="AB94" s="14">
        <f t="shared" si="13"/>
        <v>0.09717232408325074</v>
      </c>
      <c r="AC94" s="14">
        <f t="shared" si="13"/>
        <v>0.038857100563700064</v>
      </c>
      <c r="AD94" s="14">
        <f t="shared" si="13"/>
        <v>0.09494806070457334</v>
      </c>
      <c r="AE94" s="14">
        <f t="shared" si="13"/>
        <v>0.3169140310023133</v>
      </c>
      <c r="AF94" s="14">
        <f t="shared" si="13"/>
        <v>0.08448533947345473</v>
      </c>
      <c r="AG94" s="14">
        <f t="shared" si="13"/>
        <v>0.7423620562479882</v>
      </c>
      <c r="AH94" s="14">
        <f t="shared" si="13"/>
        <v>0.3448487653111687</v>
      </c>
      <c r="AI94" s="14">
        <f t="shared" si="13"/>
        <v>1.3841219348453613</v>
      </c>
      <c r="AJ94" s="14">
        <f t="shared" si="13"/>
        <v>0.2371384089595969</v>
      </c>
      <c r="AK94" s="14">
        <f t="shared" si="13"/>
        <v>0.04153833372820391</v>
      </c>
      <c r="AL94" s="14">
        <f t="shared" si="13"/>
        <v>0.1387076291539069</v>
      </c>
      <c r="AM94" s="14">
        <f t="shared" si="13"/>
        <v>0.13946159907294986</v>
      </c>
      <c r="AN94" s="14">
        <f t="shared" si="13"/>
        <v>0.12628006048314078</v>
      </c>
      <c r="AO94" s="14">
        <f t="shared" si="13"/>
        <v>0.25487617973322607</v>
      </c>
      <c r="AP94" s="14">
        <f t="shared" si="13"/>
        <v>0.675950712159046</v>
      </c>
      <c r="AQ94" s="14">
        <f t="shared" si="13"/>
        <v>0.20487619648783664</v>
      </c>
      <c r="AR94" s="14">
        <f t="shared" si="13"/>
        <v>0.035140981961833496</v>
      </c>
      <c r="AS94" s="14">
        <f t="shared" si="13"/>
        <v>0.10749542605919822</v>
      </c>
      <c r="AT94" s="14">
        <f t="shared" si="13"/>
        <v>0.2949705352061788</v>
      </c>
      <c r="AU94" s="14">
        <f t="shared" si="13"/>
        <v>0.11658646055418423</v>
      </c>
      <c r="AV94" s="14">
        <f t="shared" si="13"/>
        <v>0.04362463997509017</v>
      </c>
      <c r="AW94" s="14">
        <f t="shared" si="13"/>
        <v>0.2793769200595698</v>
      </c>
      <c r="AX94" s="14">
        <f t="shared" si="13"/>
        <v>0.17594288344579706</v>
      </c>
      <c r="AY94" s="14">
        <f t="shared" si="13"/>
        <v>0.030462581977766696</v>
      </c>
      <c r="AZ94" s="14">
        <f t="shared" si="13"/>
        <v>0.12590278163640867</v>
      </c>
      <c r="BA94" s="14">
        <f t="shared" si="13"/>
        <v>0.08348108159679432</v>
      </c>
    </row>
    <row r="95" spans="1:53" ht="12.75">
      <c r="A95" t="s">
        <v>213</v>
      </c>
      <c r="B95" s="14">
        <f t="shared" si="10"/>
        <v>0.2336163707249852</v>
      </c>
      <c r="C95" s="14">
        <f t="shared" si="13"/>
        <v>0.03804880393251077</v>
      </c>
      <c r="D95" s="14">
        <f t="shared" si="13"/>
        <v>0.40482780128936224</v>
      </c>
      <c r="E95" s="14">
        <f t="shared" si="13"/>
        <v>0.6189999440007387</v>
      </c>
      <c r="F95" s="14">
        <f t="shared" si="13"/>
        <v>0.0747560838433552</v>
      </c>
      <c r="G95" s="14">
        <f t="shared" si="13"/>
        <v>0.6867205420451196</v>
      </c>
      <c r="H95" s="14">
        <f t="shared" si="13"/>
        <v>0.5655913075931299</v>
      </c>
      <c r="I95" s="14">
        <f t="shared" si="13"/>
        <v>0.12705087601406856</v>
      </c>
      <c r="J95" s="14">
        <f t="shared" si="13"/>
        <v>0.10668812966055372</v>
      </c>
      <c r="K95" s="14">
        <f t="shared" si="13"/>
        <v>0.14857549833278527</v>
      </c>
      <c r="L95" s="14">
        <f t="shared" si="13"/>
        <v>0.1278240115833527</v>
      </c>
      <c r="M95" s="14">
        <f t="shared" si="13"/>
        <v>0.08556170840377232</v>
      </c>
      <c r="N95" s="14">
        <f t="shared" si="13"/>
        <v>0.4298773701454631</v>
      </c>
      <c r="O95" s="14">
        <f t="shared" si="13"/>
        <v>0.24434128148978543</v>
      </c>
      <c r="P95" s="14">
        <f t="shared" si="13"/>
        <v>0.16056490298170872</v>
      </c>
      <c r="Q95" s="14">
        <f t="shared" si="13"/>
        <v>0.06394812476181758</v>
      </c>
      <c r="R95" s="14">
        <f t="shared" si="13"/>
        <v>0.06746361795525442</v>
      </c>
      <c r="S95" s="14">
        <f t="shared" si="13"/>
        <v>0.1715581041646958</v>
      </c>
      <c r="T95" s="14">
        <f t="shared" si="13"/>
        <v>0.03611275105518474</v>
      </c>
      <c r="U95" s="14">
        <f t="shared" si="13"/>
        <v>0.060532473449311515</v>
      </c>
      <c r="V95" s="14">
        <f t="shared" si="13"/>
        <v>0.02848646815143003</v>
      </c>
      <c r="W95" s="14">
        <f t="shared" si="13"/>
        <v>0.08710798173098645</v>
      </c>
      <c r="X95" s="14">
        <f t="shared" si="13"/>
        <v>0.10681508535904521</v>
      </c>
      <c r="Y95" s="14">
        <f t="shared" si="13"/>
        <v>0.10033876409418042</v>
      </c>
      <c r="Z95" s="14">
        <f t="shared" si="13"/>
        <v>0.10665587793503357</v>
      </c>
      <c r="AA95" s="14">
        <f t="shared" si="13"/>
        <v>0.03254570176974666</v>
      </c>
      <c r="AB95" s="14">
        <f t="shared" si="13"/>
        <v>0.0656027570051356</v>
      </c>
      <c r="AC95" s="14">
        <f t="shared" si="13"/>
        <v>0.26176842256498223</v>
      </c>
      <c r="AD95" s="14">
        <f t="shared" si="13"/>
        <v>0.14181750971216747</v>
      </c>
      <c r="AE95" s="14">
        <f t="shared" si="13"/>
        <v>0.38918676832262855</v>
      </c>
      <c r="AF95" s="14">
        <f t="shared" si="13"/>
        <v>0.0400025281597797</v>
      </c>
      <c r="AG95" s="14">
        <f t="shared" si="13"/>
        <v>0.16856502942306986</v>
      </c>
      <c r="AH95" s="14">
        <f t="shared" si="13"/>
        <v>0.976039020381711</v>
      </c>
      <c r="AI95" s="14">
        <f t="shared" si="13"/>
        <v>0.26781162334280273</v>
      </c>
      <c r="AJ95" s="14">
        <f t="shared" si="13"/>
        <v>0.08788531774794486</v>
      </c>
      <c r="AK95" s="14">
        <f t="shared" si="13"/>
        <v>0.11769194556324442</v>
      </c>
      <c r="AL95" s="14">
        <f t="shared" si="13"/>
        <v>0.05001076494081365</v>
      </c>
      <c r="AM95" s="14">
        <f t="shared" si="13"/>
        <v>0.32494912377763524</v>
      </c>
      <c r="AN95" s="14">
        <f t="shared" si="13"/>
        <v>0.2773464380138351</v>
      </c>
      <c r="AO95" s="14">
        <f t="shared" si="13"/>
        <v>0.0548403593840991</v>
      </c>
      <c r="AP95" s="14">
        <f t="shared" si="13"/>
        <v>0.15308568254795402</v>
      </c>
      <c r="AQ95" s="14">
        <f t="shared" si="13"/>
        <v>0.0487225134504712</v>
      </c>
      <c r="AR95" s="14">
        <f t="shared" si="13"/>
        <v>0.22534644566603265</v>
      </c>
      <c r="AS95" s="14">
        <f t="shared" si="13"/>
        <v>0.04530511815811069</v>
      </c>
      <c r="AT95" s="14">
        <f t="shared" si="13"/>
        <v>0.33433204375574715</v>
      </c>
      <c r="AU95" s="14">
        <f t="shared" si="13"/>
        <v>0.2345306146760543</v>
      </c>
      <c r="AV95" s="14">
        <f t="shared" si="13"/>
        <v>0.042813773061055035</v>
      </c>
      <c r="AW95" s="14">
        <f t="shared" si="13"/>
        <v>0.0806357615454524</v>
      </c>
      <c r="AX95" s="14">
        <f t="shared" si="13"/>
        <v>0.24766503112747737</v>
      </c>
      <c r="AY95" s="14">
        <f t="shared" si="13"/>
        <v>0.01654622258504594</v>
      </c>
      <c r="AZ95" s="14">
        <f t="shared" si="13"/>
        <v>0.1022051661537703</v>
      </c>
      <c r="BA95" s="14">
        <f t="shared" si="13"/>
        <v>0.29456895934868854</v>
      </c>
    </row>
    <row r="96" spans="1:53" ht="12.75">
      <c r="A96" t="s">
        <v>214</v>
      </c>
      <c r="B96" s="14">
        <f t="shared" si="10"/>
        <v>0.15431228411858663</v>
      </c>
      <c r="C96" s="14">
        <f t="shared" si="13"/>
        <v>0.0352229570907395</v>
      </c>
      <c r="D96" s="14">
        <f t="shared" si="13"/>
        <v>0.18862836144930462</v>
      </c>
      <c r="E96" s="14">
        <f t="shared" si="13"/>
        <v>0.19991357951819447</v>
      </c>
      <c r="F96" s="14">
        <f t="shared" si="13"/>
        <v>0.03975681222651056</v>
      </c>
      <c r="G96" s="14">
        <f t="shared" si="13"/>
        <v>0.4444117334297353</v>
      </c>
      <c r="H96" s="14">
        <f t="shared" si="13"/>
        <v>0.15817422270118248</v>
      </c>
      <c r="I96" s="14">
        <f t="shared" si="13"/>
        <v>0.08375372788732297</v>
      </c>
      <c r="J96" s="14">
        <f t="shared" si="13"/>
        <v>0.049771078114265364</v>
      </c>
      <c r="K96" s="14">
        <f t="shared" si="13"/>
        <v>0.10018623052715336</v>
      </c>
      <c r="L96" s="14">
        <f t="shared" si="13"/>
        <v>0.10255228557697599</v>
      </c>
      <c r="M96" s="14">
        <f t="shared" si="13"/>
        <v>0.06864191065191523</v>
      </c>
      <c r="N96" s="14">
        <f t="shared" si="13"/>
        <v>4.399546141340363</v>
      </c>
      <c r="O96" s="14">
        <f t="shared" si="13"/>
        <v>0.0857616703618113</v>
      </c>
      <c r="P96" s="14">
        <f t="shared" si="13"/>
        <v>0.09203784241128725</v>
      </c>
      <c r="Q96" s="14">
        <f t="shared" si="13"/>
        <v>0.03999192370891333</v>
      </c>
      <c r="R96" s="14">
        <f t="shared" si="13"/>
        <v>0.030708276775826878</v>
      </c>
      <c r="S96" s="14">
        <f t="shared" si="13"/>
        <v>0.061273350458822415</v>
      </c>
      <c r="T96" s="14">
        <f t="shared" si="13"/>
        <v>0.032736355631326</v>
      </c>
      <c r="U96" s="14">
        <f t="shared" si="13"/>
        <v>0.04224224489886189</v>
      </c>
      <c r="V96" s="14">
        <f t="shared" si="13"/>
        <v>0.02468309774429087</v>
      </c>
      <c r="W96" s="14">
        <f t="shared" si="13"/>
        <v>0.06998956257077986</v>
      </c>
      <c r="X96" s="14">
        <f t="shared" si="13"/>
        <v>0.08442804573290878</v>
      </c>
      <c r="Y96" s="14">
        <f t="shared" si="13"/>
        <v>0.041227816019047216</v>
      </c>
      <c r="Z96" s="14">
        <f t="shared" si="13"/>
        <v>0.045170491647452904</v>
      </c>
      <c r="AA96" s="14">
        <f t="shared" si="13"/>
        <v>0.03728976976619419</v>
      </c>
      <c r="AB96" s="14">
        <f t="shared" si="13"/>
        <v>0.035863309757635825</v>
      </c>
      <c r="AC96" s="14">
        <f t="shared" si="13"/>
        <v>0.04331968074048355</v>
      </c>
      <c r="AD96" s="14">
        <f t="shared" si="13"/>
        <v>0.057348858982265036</v>
      </c>
      <c r="AE96" s="14">
        <f t="shared" si="13"/>
        <v>0.29951859821643956</v>
      </c>
      <c r="AF96" s="14">
        <f t="shared" si="13"/>
        <v>0.02784175959920667</v>
      </c>
      <c r="AG96" s="14">
        <f t="shared" si="13"/>
        <v>0.1209492280603598</v>
      </c>
      <c r="AH96" s="14">
        <f t="shared" si="13"/>
        <v>0.21311473673843911</v>
      </c>
      <c r="AI96" s="14">
        <f t="shared" si="13"/>
        <v>0.15604233458229444</v>
      </c>
      <c r="AJ96" s="14">
        <f t="shared" si="13"/>
        <v>0.05983602991678957</v>
      </c>
      <c r="AK96" s="14">
        <f t="shared" si="13"/>
        <v>0.025384537278346837</v>
      </c>
      <c r="AL96" s="14">
        <f t="shared" si="13"/>
        <v>0.02987802597453087</v>
      </c>
      <c r="AM96" s="14">
        <f t="shared" si="13"/>
        <v>0.06108191092558053</v>
      </c>
      <c r="AN96" s="14">
        <f t="shared" si="13"/>
        <v>0.11931951939444425</v>
      </c>
      <c r="AO96" s="14">
        <f t="shared" si="13"/>
        <v>0.04078244059785401</v>
      </c>
      <c r="AP96" s="14">
        <f t="shared" si="13"/>
        <v>0.1201690154949415</v>
      </c>
      <c r="AQ96" s="14">
        <f t="shared" si="13"/>
        <v>0.04884579916264345</v>
      </c>
      <c r="AR96" s="14">
        <f t="shared" si="13"/>
        <v>0.02664966661789604</v>
      </c>
      <c r="AS96" s="14">
        <f t="shared" si="13"/>
        <v>0.03793956213854055</v>
      </c>
      <c r="AT96" s="14">
        <f t="shared" si="13"/>
        <v>0.13651930747682584</v>
      </c>
      <c r="AU96" s="14">
        <f t="shared" si="13"/>
        <v>0.11036734808284908</v>
      </c>
      <c r="AV96" s="14">
        <f t="shared" si="13"/>
        <v>0.024001660655439943</v>
      </c>
      <c r="AW96" s="14">
        <f t="shared" si="13"/>
        <v>0.08154830617199559</v>
      </c>
      <c r="AX96" s="14">
        <f t="shared" si="13"/>
        <v>0.18239036827380428</v>
      </c>
      <c r="AY96" s="14">
        <f t="shared" si="13"/>
        <v>0.016217489686005292</v>
      </c>
      <c r="AZ96" s="14">
        <f t="shared" si="13"/>
        <v>0.0382694411520868</v>
      </c>
      <c r="BA96" s="14">
        <f t="shared" si="13"/>
        <v>0.06738115871741256</v>
      </c>
    </row>
    <row r="97" spans="1:53" ht="12.75">
      <c r="A97" t="s">
        <v>215</v>
      </c>
      <c r="B97" s="14">
        <f t="shared" si="10"/>
        <v>5.8008670028821205</v>
      </c>
      <c r="C97" s="14">
        <f t="shared" si="13"/>
        <v>0.6753551444207994</v>
      </c>
      <c r="D97" s="14">
        <f t="shared" si="13"/>
        <v>1.656524627903438</v>
      </c>
      <c r="E97" s="14">
        <f t="shared" si="13"/>
        <v>12.311588971475187</v>
      </c>
      <c r="F97" s="14">
        <f t="shared" si="13"/>
        <v>1.602406061623059</v>
      </c>
      <c r="G97" s="14">
        <f t="shared" si="13"/>
        <v>17.44434855958002</v>
      </c>
      <c r="H97" s="14">
        <f t="shared" si="13"/>
        <v>7.763353311572531</v>
      </c>
      <c r="I97" s="14">
        <f t="shared" si="13"/>
        <v>4.512601507280175</v>
      </c>
      <c r="J97" s="14">
        <f t="shared" si="13"/>
        <v>2.1464247566607995</v>
      </c>
      <c r="K97" s="14">
        <f t="shared" si="13"/>
        <v>4.004041526170245</v>
      </c>
      <c r="L97" s="14">
        <f t="shared" si="13"/>
        <v>3.473729708052644</v>
      </c>
      <c r="M97" s="14">
        <f t="shared" si="13"/>
        <v>2.5011576703724954</v>
      </c>
      <c r="N97" s="14">
        <f t="shared" si="13"/>
        <v>1.6254977233719987</v>
      </c>
      <c r="O97" s="14">
        <f t="shared" si="13"/>
        <v>4.501541514931084</v>
      </c>
      <c r="P97" s="14">
        <f t="shared" si="13"/>
        <v>6.161474860239928</v>
      </c>
      <c r="Q97" s="14">
        <f t="shared" si="13"/>
        <v>1.6800178665217609</v>
      </c>
      <c r="R97" s="14">
        <f aca="true" t="shared" si="14" ref="C97:BA102">R36/R$25*100</f>
        <v>1.3672446399023823</v>
      </c>
      <c r="S97" s="14">
        <f t="shared" si="14"/>
        <v>3.631974209886695</v>
      </c>
      <c r="T97" s="14">
        <f t="shared" si="14"/>
        <v>0.5470249919321276</v>
      </c>
      <c r="U97" s="14">
        <f t="shared" si="14"/>
        <v>0.7404335690937158</v>
      </c>
      <c r="V97" s="14">
        <f t="shared" si="14"/>
        <v>0.20825393474192577</v>
      </c>
      <c r="W97" s="14">
        <f t="shared" si="14"/>
        <v>1.9015864670577654</v>
      </c>
      <c r="X97" s="14">
        <f t="shared" si="14"/>
        <v>3.417006431507421</v>
      </c>
      <c r="Y97" s="14">
        <f t="shared" si="14"/>
        <v>1.384749868316463</v>
      </c>
      <c r="Z97" s="14">
        <f t="shared" si="14"/>
        <v>1.3970701883940992</v>
      </c>
      <c r="AA97" s="14">
        <f t="shared" si="14"/>
        <v>0.5038828103579749</v>
      </c>
      <c r="AB97" s="14">
        <f t="shared" si="14"/>
        <v>0.8485420983872421</v>
      </c>
      <c r="AC97" s="14">
        <f t="shared" si="14"/>
        <v>0.6470741256336048</v>
      </c>
      <c r="AD97" s="14">
        <f t="shared" si="14"/>
        <v>2.9762675911579115</v>
      </c>
      <c r="AE97" s="14">
        <f t="shared" si="14"/>
        <v>8.616745939223627</v>
      </c>
      <c r="AF97" s="14">
        <f t="shared" si="14"/>
        <v>0.5896372650751528</v>
      </c>
      <c r="AG97" s="14">
        <f t="shared" si="14"/>
        <v>5.791349965839077</v>
      </c>
      <c r="AH97" s="14">
        <f t="shared" si="14"/>
        <v>18.115758630220252</v>
      </c>
      <c r="AI97" s="14">
        <f t="shared" si="14"/>
        <v>7.420260433462607</v>
      </c>
      <c r="AJ97" s="14">
        <f t="shared" si="14"/>
        <v>2.414603765515796</v>
      </c>
      <c r="AK97" s="14">
        <f t="shared" si="14"/>
        <v>0.42322946698625546</v>
      </c>
      <c r="AL97" s="14">
        <f t="shared" si="14"/>
        <v>0.784083403689446</v>
      </c>
      <c r="AM97" s="14">
        <f t="shared" si="14"/>
        <v>2.5441847502242485</v>
      </c>
      <c r="AN97" s="14">
        <f t="shared" si="14"/>
        <v>4.453218373112165</v>
      </c>
      <c r="AO97" s="14">
        <f t="shared" si="14"/>
        <v>1.5944559042575308</v>
      </c>
      <c r="AP97" s="14">
        <f t="shared" si="14"/>
        <v>4.6751866745913935</v>
      </c>
      <c r="AQ97" s="14">
        <f t="shared" si="14"/>
        <v>1.0360438108106775</v>
      </c>
      <c r="AR97" s="14">
        <f t="shared" si="14"/>
        <v>0.5387412996676629</v>
      </c>
      <c r="AS97" s="14">
        <f t="shared" si="14"/>
        <v>1.0031400894011733</v>
      </c>
      <c r="AT97" s="14">
        <f t="shared" si="14"/>
        <v>12.521761271118182</v>
      </c>
      <c r="AU97" s="14">
        <f t="shared" si="14"/>
        <v>4.599077469119041</v>
      </c>
      <c r="AV97" s="14">
        <f t="shared" si="14"/>
        <v>0.19314849892316874</v>
      </c>
      <c r="AW97" s="14">
        <f t="shared" si="14"/>
        <v>2.0881233284705765</v>
      </c>
      <c r="AX97" s="14">
        <f t="shared" si="14"/>
        <v>3.9927559651476723</v>
      </c>
      <c r="AY97" s="14">
        <f t="shared" si="14"/>
        <v>0.13751992943200433</v>
      </c>
      <c r="AZ97" s="14">
        <f t="shared" si="14"/>
        <v>1.7160532578149694</v>
      </c>
      <c r="BA97" s="14">
        <f t="shared" si="14"/>
        <v>2.779920017173251</v>
      </c>
    </row>
    <row r="98" spans="1:53" ht="12.75">
      <c r="A98" s="4" t="s">
        <v>216</v>
      </c>
      <c r="B98" s="14">
        <f t="shared" si="10"/>
        <v>86.95829747567461</v>
      </c>
      <c r="C98" s="14">
        <f t="shared" si="14"/>
        <v>98.19107975830332</v>
      </c>
      <c r="D98" s="14">
        <f t="shared" si="14"/>
        <v>95.4890401196856</v>
      </c>
      <c r="E98" s="14">
        <f t="shared" si="14"/>
        <v>74.1062063830077</v>
      </c>
      <c r="F98" s="14">
        <f t="shared" si="14"/>
        <v>96.58408584225987</v>
      </c>
      <c r="G98" s="14">
        <f t="shared" si="14"/>
        <v>67.10598627306436</v>
      </c>
      <c r="H98" s="14">
        <f t="shared" si="14"/>
        <v>82.22974659180807</v>
      </c>
      <c r="I98" s="14">
        <f t="shared" si="14"/>
        <v>90.14391639203056</v>
      </c>
      <c r="J98" s="14">
        <f t="shared" si="14"/>
        <v>94.94579089628058</v>
      </c>
      <c r="K98" s="14">
        <f t="shared" si="14"/>
        <v>91.63053090182942</v>
      </c>
      <c r="L98" s="14">
        <f t="shared" si="14"/>
        <v>82.7347402339494</v>
      </c>
      <c r="M98" s="14">
        <f t="shared" si="14"/>
        <v>94.420401858434</v>
      </c>
      <c r="N98" s="14">
        <f t="shared" si="14"/>
        <v>90.44403015774714</v>
      </c>
      <c r="O98" s="14">
        <f t="shared" si="14"/>
        <v>91.71518042120864</v>
      </c>
      <c r="P98" s="14">
        <f t="shared" si="14"/>
        <v>87.25490621779653</v>
      </c>
      <c r="Q98" s="14">
        <f t="shared" si="14"/>
        <v>96.26810754451536</v>
      </c>
      <c r="R98" s="14">
        <f t="shared" si="14"/>
        <v>96.9892375766609</v>
      </c>
      <c r="S98" s="14">
        <f t="shared" si="14"/>
        <v>92.61481476091022</v>
      </c>
      <c r="T98" s="14">
        <f t="shared" si="14"/>
        <v>98.40751575834697</v>
      </c>
      <c r="U98" s="14">
        <f t="shared" si="14"/>
        <v>97.40019993188162</v>
      </c>
      <c r="V98" s="14">
        <f t="shared" si="14"/>
        <v>99.194539291533</v>
      </c>
      <c r="W98" s="14">
        <f t="shared" si="14"/>
        <v>95.3774907207446</v>
      </c>
      <c r="X98" s="14">
        <f t="shared" si="14"/>
        <v>92.82793668834488</v>
      </c>
      <c r="Y98" s="14">
        <f t="shared" si="14"/>
        <v>96.5018267116617</v>
      </c>
      <c r="Z98" s="14">
        <f t="shared" si="14"/>
        <v>96.86931749423987</v>
      </c>
      <c r="AA98" s="14">
        <f t="shared" si="14"/>
        <v>98.51074636049754</v>
      </c>
      <c r="AB98" s="14">
        <f t="shared" si="14"/>
        <v>97.71989945603208</v>
      </c>
      <c r="AC98" s="14">
        <f t="shared" si="14"/>
        <v>97.79853300839945</v>
      </c>
      <c r="AD98" s="14">
        <f t="shared" si="14"/>
        <v>94.18479115169292</v>
      </c>
      <c r="AE98" s="14">
        <f t="shared" si="14"/>
        <v>79.68621906904642</v>
      </c>
      <c r="AF98" s="14">
        <f t="shared" si="14"/>
        <v>98.22212763846674</v>
      </c>
      <c r="AG98" s="14">
        <f t="shared" si="14"/>
        <v>86.10074619307964</v>
      </c>
      <c r="AH98" s="14">
        <f t="shared" si="14"/>
        <v>57.25050750428612</v>
      </c>
      <c r="AI98" s="14">
        <f t="shared" si="14"/>
        <v>84.16418759547619</v>
      </c>
      <c r="AJ98" s="14">
        <f t="shared" si="14"/>
        <v>95.05256637504313</v>
      </c>
      <c r="AK98" s="14">
        <f t="shared" si="14"/>
        <v>98.67769637631885</v>
      </c>
      <c r="AL98" s="14">
        <f t="shared" si="14"/>
        <v>97.92697005142266</v>
      </c>
      <c r="AM98" s="14">
        <f t="shared" si="14"/>
        <v>94.5697987452054</v>
      </c>
      <c r="AN98" s="14">
        <f t="shared" si="14"/>
        <v>91.53796267791822</v>
      </c>
      <c r="AO98" s="14">
        <f t="shared" si="14"/>
        <v>96.5790440663479</v>
      </c>
      <c r="AP98" s="14">
        <f t="shared" si="14"/>
        <v>90.85389543255747</v>
      </c>
      <c r="AQ98" s="14">
        <f t="shared" si="14"/>
        <v>97.47865924322299</v>
      </c>
      <c r="AR98" s="14">
        <f t="shared" si="14"/>
        <v>98.41134021695964</v>
      </c>
      <c r="AS98" s="14">
        <f t="shared" si="14"/>
        <v>97.69494576935665</v>
      </c>
      <c r="AT98" s="14">
        <f t="shared" si="14"/>
        <v>67.4544516421496</v>
      </c>
      <c r="AU98" s="14">
        <f t="shared" si="14"/>
        <v>90.44306358735926</v>
      </c>
      <c r="AV98" s="14">
        <f t="shared" si="14"/>
        <v>99.00847193751784</v>
      </c>
      <c r="AW98" s="14">
        <f t="shared" si="14"/>
        <v>95.01476870519457</v>
      </c>
      <c r="AX98" s="14">
        <f t="shared" si="14"/>
        <v>92.12340975643197</v>
      </c>
      <c r="AY98" s="14">
        <f t="shared" si="14"/>
        <v>99.27919833003688</v>
      </c>
      <c r="AZ98" s="14">
        <f t="shared" si="14"/>
        <v>96.1560554215103</v>
      </c>
      <c r="BA98" s="14">
        <f t="shared" si="14"/>
        <v>93.14103532442338</v>
      </c>
    </row>
    <row r="99" spans="1:53" ht="12.75">
      <c r="A99" t="s">
        <v>211</v>
      </c>
      <c r="B99" s="14">
        <f t="shared" si="10"/>
        <v>68.62960736183172</v>
      </c>
      <c r="C99" s="14">
        <f t="shared" si="14"/>
        <v>70.29260642762227</v>
      </c>
      <c r="D99" s="14">
        <f t="shared" si="14"/>
        <v>67.85890236975679</v>
      </c>
      <c r="E99" s="14">
        <f t="shared" si="14"/>
        <v>63.1679614604002</v>
      </c>
      <c r="F99" s="14">
        <f t="shared" si="14"/>
        <v>78.46054837109554</v>
      </c>
      <c r="G99" s="14">
        <f t="shared" si="14"/>
        <v>46.47687477391742</v>
      </c>
      <c r="H99" s="14">
        <f t="shared" si="14"/>
        <v>73.6943631761384</v>
      </c>
      <c r="I99" s="14">
        <f t="shared" si="14"/>
        <v>76.82583987572656</v>
      </c>
      <c r="J99" s="14">
        <f t="shared" si="14"/>
        <v>72.16931694523426</v>
      </c>
      <c r="K99" s="14">
        <f t="shared" si="14"/>
        <v>28.031698378107606</v>
      </c>
      <c r="L99" s="14">
        <f t="shared" si="14"/>
        <v>64.78058628328378</v>
      </c>
      <c r="M99" s="14">
        <f t="shared" si="14"/>
        <v>62.49700353510653</v>
      </c>
      <c r="N99" s="14">
        <f t="shared" si="14"/>
        <v>27.474393914365113</v>
      </c>
      <c r="O99" s="14">
        <f t="shared" si="14"/>
        <v>87.54025991917361</v>
      </c>
      <c r="P99" s="14">
        <f t="shared" si="14"/>
        <v>67.51548904992046</v>
      </c>
      <c r="Q99" s="14">
        <f t="shared" si="14"/>
        <v>85.60245301111269</v>
      </c>
      <c r="R99" s="14">
        <f t="shared" si="14"/>
        <v>92.33806535829363</v>
      </c>
      <c r="S99" s="14">
        <f t="shared" si="14"/>
        <v>82.64756180094166</v>
      </c>
      <c r="T99" s="14">
        <f t="shared" si="14"/>
        <v>89.1096322934117</v>
      </c>
      <c r="U99" s="14">
        <f t="shared" si="14"/>
        <v>62.502377508547966</v>
      </c>
      <c r="V99" s="14">
        <f t="shared" si="14"/>
        <v>96.35078252405633</v>
      </c>
      <c r="W99" s="14">
        <f t="shared" si="14"/>
        <v>61.83923549066085</v>
      </c>
      <c r="X99" s="14">
        <f t="shared" si="14"/>
        <v>81.1388422364099</v>
      </c>
      <c r="Y99" s="14">
        <f t="shared" si="14"/>
        <v>78.37172209533918</v>
      </c>
      <c r="Z99" s="14">
        <f t="shared" si="14"/>
        <v>87.7150041516115</v>
      </c>
      <c r="AA99" s="14">
        <f t="shared" si="14"/>
        <v>60.74824417159852</v>
      </c>
      <c r="AB99" s="14">
        <f t="shared" si="14"/>
        <v>83.5770677538517</v>
      </c>
      <c r="AC99" s="14">
        <f t="shared" si="14"/>
        <v>89.3448823457063</v>
      </c>
      <c r="AD99" s="14">
        <f t="shared" si="14"/>
        <v>86.94265517156003</v>
      </c>
      <c r="AE99" s="14">
        <f t="shared" si="14"/>
        <v>64.55421079996886</v>
      </c>
      <c r="AF99" s="14">
        <f t="shared" si="14"/>
        <v>94.88431668881474</v>
      </c>
      <c r="AG99" s="14">
        <f t="shared" si="14"/>
        <v>65.39150686418698</v>
      </c>
      <c r="AH99" s="14">
        <f t="shared" si="14"/>
        <v>44.25596218259141</v>
      </c>
      <c r="AI99" s="14">
        <f t="shared" si="14"/>
        <v>61.12250078324721</v>
      </c>
      <c r="AJ99" s="14">
        <f t="shared" si="14"/>
        <v>69.96171253830124</v>
      </c>
      <c r="AK99" s="14">
        <f t="shared" si="14"/>
        <v>91.58033359897354</v>
      </c>
      <c r="AL99" s="14">
        <f t="shared" si="14"/>
        <v>83.7953232862288</v>
      </c>
      <c r="AM99" s="14">
        <f t="shared" si="14"/>
        <v>74.3041934516981</v>
      </c>
      <c r="AN99" s="14">
        <f t="shared" si="14"/>
        <v>82.97395059939879</v>
      </c>
      <c r="AO99" s="14">
        <f t="shared" si="14"/>
        <v>83.74336802803026</v>
      </c>
      <c r="AP99" s="14">
        <f t="shared" si="14"/>
        <v>80.91463827364599</v>
      </c>
      <c r="AQ99" s="14">
        <f t="shared" si="14"/>
        <v>66.06230366750336</v>
      </c>
      <c r="AR99" s="14">
        <f t="shared" si="14"/>
        <v>87.88707334406287</v>
      </c>
      <c r="AS99" s="14">
        <f t="shared" si="14"/>
        <v>79.10308373594899</v>
      </c>
      <c r="AT99" s="14">
        <f t="shared" si="14"/>
        <v>51.995701885967485</v>
      </c>
      <c r="AU99" s="14">
        <f t="shared" si="14"/>
        <v>84.60546300854384</v>
      </c>
      <c r="AV99" s="14">
        <f t="shared" si="14"/>
        <v>95.98020836036223</v>
      </c>
      <c r="AW99" s="14">
        <f t="shared" si="14"/>
        <v>69.90649044600342</v>
      </c>
      <c r="AX99" s="14">
        <f t="shared" si="14"/>
        <v>78.38780233807019</v>
      </c>
      <c r="AY99" s="14">
        <f t="shared" si="14"/>
        <v>94.45033119839579</v>
      </c>
      <c r="AZ99" s="14">
        <f t="shared" si="14"/>
        <v>86.95880478647676</v>
      </c>
      <c r="BA99" s="14">
        <f t="shared" si="14"/>
        <v>88.3748618586864</v>
      </c>
    </row>
    <row r="100" spans="1:53" ht="12.75">
      <c r="A100" t="s">
        <v>212</v>
      </c>
      <c r="B100" s="14">
        <f t="shared" si="10"/>
        <v>12.253500204204508</v>
      </c>
      <c r="C100" s="14">
        <f t="shared" si="14"/>
        <v>25.859591458199272</v>
      </c>
      <c r="D100" s="14">
        <f t="shared" si="14"/>
        <v>3.8769757389576323</v>
      </c>
      <c r="E100" s="14">
        <f t="shared" si="14"/>
        <v>3.2197872633463644</v>
      </c>
      <c r="F100" s="14">
        <f t="shared" si="14"/>
        <v>15.643531127776846</v>
      </c>
      <c r="G100" s="14">
        <f t="shared" si="14"/>
        <v>6.6612637287903915</v>
      </c>
      <c r="H100" s="14">
        <f t="shared" si="14"/>
        <v>4.037617034258145</v>
      </c>
      <c r="I100" s="14">
        <f t="shared" si="14"/>
        <v>9.14201062889036</v>
      </c>
      <c r="J100" s="14">
        <f t="shared" si="14"/>
        <v>19.303029391263358</v>
      </c>
      <c r="K100" s="14">
        <f t="shared" si="14"/>
        <v>58.967263978790506</v>
      </c>
      <c r="L100" s="14">
        <f t="shared" si="14"/>
        <v>14.502527081014291</v>
      </c>
      <c r="M100" s="14">
        <f t="shared" si="14"/>
        <v>28.513673988470465</v>
      </c>
      <c r="N100" s="14">
        <f t="shared" si="14"/>
        <v>1.9207992402523393</v>
      </c>
      <c r="O100" s="14">
        <f t="shared" si="14"/>
        <v>0.539170677835112</v>
      </c>
      <c r="P100" s="14">
        <f t="shared" si="14"/>
        <v>15.053160972512675</v>
      </c>
      <c r="Q100" s="14">
        <f t="shared" si="14"/>
        <v>8.618324481224896</v>
      </c>
      <c r="R100" s="14">
        <f t="shared" si="14"/>
        <v>2.3863607955639545</v>
      </c>
      <c r="S100" s="14">
        <f t="shared" si="14"/>
        <v>6.033969596192611</v>
      </c>
      <c r="T100" s="14">
        <f t="shared" si="14"/>
        <v>7.550745632889419</v>
      </c>
      <c r="U100" s="14">
        <f t="shared" si="14"/>
        <v>32.241338128159875</v>
      </c>
      <c r="V100" s="14">
        <f t="shared" si="14"/>
        <v>0.69881109745865</v>
      </c>
      <c r="W100" s="14">
        <f t="shared" si="14"/>
        <v>27.857694544548373</v>
      </c>
      <c r="X100" s="14">
        <f t="shared" si="14"/>
        <v>5.572589284080616</v>
      </c>
      <c r="Y100" s="14">
        <f t="shared" si="14"/>
        <v>14.374873627674175</v>
      </c>
      <c r="Z100" s="14">
        <f t="shared" si="14"/>
        <v>3.9456684054576816</v>
      </c>
      <c r="AA100" s="14">
        <f t="shared" si="14"/>
        <v>36.12562431586005</v>
      </c>
      <c r="AB100" s="14">
        <f t="shared" si="14"/>
        <v>11.435697331966844</v>
      </c>
      <c r="AC100" s="14">
        <f t="shared" si="14"/>
        <v>0.44451652297521305</v>
      </c>
      <c r="AD100" s="14">
        <f t="shared" si="14"/>
        <v>4.2714535690164155</v>
      </c>
      <c r="AE100" s="14">
        <f t="shared" si="14"/>
        <v>6.915549498655939</v>
      </c>
      <c r="AF100" s="14">
        <f t="shared" si="14"/>
        <v>0.893016438638922</v>
      </c>
      <c r="AG100" s="14">
        <f t="shared" si="14"/>
        <v>13.282540058789428</v>
      </c>
      <c r="AH100" s="14">
        <f t="shared" si="14"/>
        <v>1.9007716606641554</v>
      </c>
      <c r="AI100" s="14">
        <f t="shared" si="14"/>
        <v>15.11580146227575</v>
      </c>
      <c r="AJ100" s="14">
        <f t="shared" si="14"/>
        <v>21.529341773036045</v>
      </c>
      <c r="AK100" s="14">
        <f t="shared" si="14"/>
        <v>0.7849206617825791</v>
      </c>
      <c r="AL100" s="14">
        <f t="shared" si="14"/>
        <v>11.771725286346992</v>
      </c>
      <c r="AM100" s="14">
        <f t="shared" si="14"/>
        <v>7.7418485262708945</v>
      </c>
      <c r="AN100" s="14">
        <f t="shared" si="14"/>
        <v>1.9292582666328637</v>
      </c>
      <c r="AO100" s="14">
        <f t="shared" si="14"/>
        <v>10.112621783356374</v>
      </c>
      <c r="AP100" s="14">
        <f t="shared" si="14"/>
        <v>4.7067124965576586</v>
      </c>
      <c r="AQ100" s="14">
        <f t="shared" si="14"/>
        <v>29.405910810184388</v>
      </c>
      <c r="AR100" s="14">
        <f t="shared" si="14"/>
        <v>0.8384194134983173</v>
      </c>
      <c r="AS100" s="14">
        <f t="shared" si="14"/>
        <v>16.45369671002848</v>
      </c>
      <c r="AT100" s="14">
        <f t="shared" si="14"/>
        <v>11.360865599733994</v>
      </c>
      <c r="AU100" s="14">
        <f t="shared" si="14"/>
        <v>0.9512614287140804</v>
      </c>
      <c r="AV100" s="14">
        <f t="shared" si="14"/>
        <v>0.6848581955940736</v>
      </c>
      <c r="AW100" s="14">
        <f t="shared" si="14"/>
        <v>19.64737616458323</v>
      </c>
      <c r="AX100" s="14">
        <f t="shared" si="14"/>
        <v>3.715367212825761</v>
      </c>
      <c r="AY100" s="14">
        <f t="shared" si="14"/>
        <v>3.4112065045282955</v>
      </c>
      <c r="AZ100" s="14">
        <f t="shared" si="14"/>
        <v>5.8814059456728485</v>
      </c>
      <c r="BA100" s="14">
        <f t="shared" si="14"/>
        <v>0.8831105846060885</v>
      </c>
    </row>
    <row r="101" spans="1:53" ht="12.75">
      <c r="A101" t="s">
        <v>213</v>
      </c>
      <c r="B101" s="14">
        <f t="shared" si="10"/>
        <v>1.1929100494015819</v>
      </c>
      <c r="C101" s="14">
        <f t="shared" si="14"/>
        <v>0.9509753399248992</v>
      </c>
      <c r="D101" s="14">
        <f t="shared" si="14"/>
        <v>17.560215687190293</v>
      </c>
      <c r="E101" s="14">
        <f t="shared" si="14"/>
        <v>4.915694625433048</v>
      </c>
      <c r="F101" s="14">
        <f t="shared" si="14"/>
        <v>1.2898835877757022</v>
      </c>
      <c r="G101" s="14">
        <f t="shared" si="14"/>
        <v>1.076869648067701</v>
      </c>
      <c r="H101" s="14">
        <f t="shared" si="14"/>
        <v>1.2325179124973882</v>
      </c>
      <c r="I101" s="14">
        <f t="shared" si="14"/>
        <v>0.5755737517710514</v>
      </c>
      <c r="J101" s="14">
        <f t="shared" si="14"/>
        <v>0.6541699889174728</v>
      </c>
      <c r="K101" s="14">
        <f t="shared" si="14"/>
        <v>0.6650116628358497</v>
      </c>
      <c r="L101" s="14">
        <f t="shared" si="14"/>
        <v>0.591922560446531</v>
      </c>
      <c r="M101" s="14">
        <f t="shared" si="14"/>
        <v>0.5546107531933411</v>
      </c>
      <c r="N101" s="14">
        <f t="shared" si="14"/>
        <v>1.1570972179790788</v>
      </c>
      <c r="O101" s="14">
        <f t="shared" si="14"/>
        <v>1.8173450518241197</v>
      </c>
      <c r="P101" s="14">
        <f t="shared" si="14"/>
        <v>0.41702821664877565</v>
      </c>
      <c r="Q101" s="14">
        <f t="shared" si="14"/>
        <v>0.573309545929361</v>
      </c>
      <c r="R101" s="14">
        <f t="shared" si="14"/>
        <v>0.548931561419594</v>
      </c>
      <c r="S101" s="14">
        <f t="shared" si="14"/>
        <v>1.5517730702897021</v>
      </c>
      <c r="T101" s="14">
        <f t="shared" si="14"/>
        <v>0.5645920347895955</v>
      </c>
      <c r="U101" s="14">
        <f t="shared" si="14"/>
        <v>0.8877727499922593</v>
      </c>
      <c r="V101" s="14">
        <f t="shared" si="14"/>
        <v>0.9926796762633204</v>
      </c>
      <c r="W101" s="14">
        <f t="shared" si="14"/>
        <v>0.6419407185077471</v>
      </c>
      <c r="X101" s="14">
        <f t="shared" si="14"/>
        <v>0.47823083344211653</v>
      </c>
      <c r="Y101" s="14">
        <f t="shared" si="14"/>
        <v>1.1261641164801146</v>
      </c>
      <c r="Z101" s="14">
        <f t="shared" si="14"/>
        <v>1.512332822253117</v>
      </c>
      <c r="AA101" s="14">
        <f t="shared" si="14"/>
        <v>0.649588486984161</v>
      </c>
      <c r="AB101" s="14">
        <f t="shared" si="14"/>
        <v>0.9919777401117217</v>
      </c>
      <c r="AC101" s="14">
        <f t="shared" si="14"/>
        <v>6.956727121929664</v>
      </c>
      <c r="AD101" s="14">
        <f t="shared" si="14"/>
        <v>1.136670507197685</v>
      </c>
      <c r="AE101" s="14">
        <f t="shared" si="14"/>
        <v>1.6397357816363816</v>
      </c>
      <c r="AF101" s="14">
        <f t="shared" si="14"/>
        <v>0.5908373409199461</v>
      </c>
      <c r="AG101" s="14">
        <f t="shared" si="14"/>
        <v>0.39976902748371557</v>
      </c>
      <c r="AH101" s="14">
        <f t="shared" si="14"/>
        <v>9.16213345588975</v>
      </c>
      <c r="AI101" s="14">
        <f t="shared" si="14"/>
        <v>0.6075529163147092</v>
      </c>
      <c r="AJ101" s="14">
        <f t="shared" si="14"/>
        <v>1.5264008254259627</v>
      </c>
      <c r="AK101" s="14">
        <f t="shared" si="14"/>
        <v>5.301983686204043</v>
      </c>
      <c r="AL101" s="14">
        <f t="shared" si="14"/>
        <v>0.6101608371539978</v>
      </c>
      <c r="AM101" s="14">
        <f t="shared" si="14"/>
        <v>10.522805251106988</v>
      </c>
      <c r="AN101" s="14">
        <f t="shared" si="14"/>
        <v>2.146591258918547</v>
      </c>
      <c r="AO101" s="14">
        <f t="shared" si="14"/>
        <v>0.3685860846066352</v>
      </c>
      <c r="AP101" s="14">
        <f t="shared" si="14"/>
        <v>0.8413685544761568</v>
      </c>
      <c r="AQ101" s="14">
        <f t="shared" si="14"/>
        <v>0.6282639892297601</v>
      </c>
      <c r="AR101" s="14">
        <f t="shared" si="14"/>
        <v>8.694584369709258</v>
      </c>
      <c r="AS101" s="14">
        <f t="shared" si="14"/>
        <v>0.6354529226317827</v>
      </c>
      <c r="AT101" s="14">
        <f t="shared" si="14"/>
        <v>0.6736620032543958</v>
      </c>
      <c r="AU101" s="14">
        <f t="shared" si="14"/>
        <v>1.5368215254869741</v>
      </c>
      <c r="AV101" s="14">
        <f t="shared" si="14"/>
        <v>0.9944471833726873</v>
      </c>
      <c r="AW101" s="14">
        <f t="shared" si="14"/>
        <v>0.6502848314481682</v>
      </c>
      <c r="AX101" s="14">
        <f t="shared" si="14"/>
        <v>2.3466722816914283</v>
      </c>
      <c r="AY101" s="14">
        <f t="shared" si="14"/>
        <v>0.5666259403130633</v>
      </c>
      <c r="AZ101" s="14">
        <f t="shared" si="14"/>
        <v>1.1744118741244485</v>
      </c>
      <c r="BA101" s="14">
        <f t="shared" si="14"/>
        <v>2.6892834142967317</v>
      </c>
    </row>
    <row r="102" spans="1:53" ht="12.75">
      <c r="A102" t="s">
        <v>214</v>
      </c>
      <c r="B102" s="14">
        <f t="shared" si="10"/>
        <v>4.269100130674678</v>
      </c>
      <c r="C102" s="14">
        <f t="shared" si="14"/>
        <v>0.9132602974303929</v>
      </c>
      <c r="D102" s="14">
        <f t="shared" si="14"/>
        <v>5.566796587212744</v>
      </c>
      <c r="E102" s="14">
        <f t="shared" si="14"/>
        <v>2.298996705124538</v>
      </c>
      <c r="F102" s="14">
        <f t="shared" si="14"/>
        <v>1.01243414586472</v>
      </c>
      <c r="G102" s="14">
        <f t="shared" si="14"/>
        <v>11.856343340206019</v>
      </c>
      <c r="H102" s="14">
        <f t="shared" si="14"/>
        <v>2.796186308926667</v>
      </c>
      <c r="I102" s="14">
        <f t="shared" si="14"/>
        <v>2.7695541570139945</v>
      </c>
      <c r="J102" s="14">
        <f t="shared" si="14"/>
        <v>2.409321358186277</v>
      </c>
      <c r="K102" s="14">
        <f t="shared" si="14"/>
        <v>3.0929942904071686</v>
      </c>
      <c r="L102" s="14">
        <f t="shared" si="14"/>
        <v>2.077269935554351</v>
      </c>
      <c r="M102" s="14">
        <f t="shared" si="14"/>
        <v>2.452492192343683</v>
      </c>
      <c r="N102" s="14">
        <f t="shared" si="14"/>
        <v>58.48111696682609</v>
      </c>
      <c r="O102" s="14">
        <f t="shared" si="14"/>
        <v>1.4460643871068344</v>
      </c>
      <c r="P102" s="14">
        <f t="shared" si="14"/>
        <v>3.7408748679294854</v>
      </c>
      <c r="Q102" s="14">
        <f t="shared" si="14"/>
        <v>1.2130991728293832</v>
      </c>
      <c r="R102" s="14">
        <f aca="true" t="shared" si="15" ref="C102:BA103">R41/R$25*100</f>
        <v>1.5001449268507903</v>
      </c>
      <c r="S102" s="14">
        <f t="shared" si="15"/>
        <v>2.0915170612078566</v>
      </c>
      <c r="T102" s="14">
        <f t="shared" si="15"/>
        <v>0.9514095105229767</v>
      </c>
      <c r="U102" s="14">
        <f t="shared" si="15"/>
        <v>1.4525360828390328</v>
      </c>
      <c r="V102" s="14">
        <f t="shared" si="15"/>
        <v>0.9548012118003836</v>
      </c>
      <c r="W102" s="14">
        <f t="shared" si="15"/>
        <v>4.45154692461869</v>
      </c>
      <c r="X102" s="14">
        <f t="shared" si="15"/>
        <v>4.121106504034664</v>
      </c>
      <c r="Y102" s="14">
        <f t="shared" si="15"/>
        <v>2.0842918570528504</v>
      </c>
      <c r="Z102" s="14">
        <f t="shared" si="15"/>
        <v>3.315278449521876</v>
      </c>
      <c r="AA102" s="14">
        <f t="shared" si="15"/>
        <v>0.8411302323407301</v>
      </c>
      <c r="AB102" s="14">
        <f t="shared" si="15"/>
        <v>1.4219855110820796</v>
      </c>
      <c r="AC102" s="14">
        <f t="shared" si="15"/>
        <v>0.846801799399402</v>
      </c>
      <c r="AD102" s="14">
        <f t="shared" si="15"/>
        <v>1.5860759734191494</v>
      </c>
      <c r="AE102" s="14">
        <f t="shared" si="15"/>
        <v>5.884509703479952</v>
      </c>
      <c r="AF102" s="14">
        <f t="shared" si="15"/>
        <v>1.571939346566703</v>
      </c>
      <c r="AG102" s="14">
        <f t="shared" si="15"/>
        <v>6.064486887656917</v>
      </c>
      <c r="AH102" s="14">
        <f t="shared" si="15"/>
        <v>1.3587983823400156</v>
      </c>
      <c r="AI102" s="14">
        <f t="shared" si="15"/>
        <v>5.954903224519493</v>
      </c>
      <c r="AJ102" s="14">
        <f t="shared" si="15"/>
        <v>1.7143641395553164</v>
      </c>
      <c r="AK102" s="14">
        <f t="shared" si="15"/>
        <v>0.8118436558656742</v>
      </c>
      <c r="AL102" s="14">
        <f t="shared" si="15"/>
        <v>1.4172493662743126</v>
      </c>
      <c r="AM102" s="14">
        <f t="shared" si="15"/>
        <v>1.7059483042781418</v>
      </c>
      <c r="AN102" s="14">
        <f t="shared" si="15"/>
        <v>3.936978242367172</v>
      </c>
      <c r="AO102" s="14">
        <f t="shared" si="15"/>
        <v>2.0292300161014643</v>
      </c>
      <c r="AP102" s="14">
        <f t="shared" si="15"/>
        <v>2.6682899374212434</v>
      </c>
      <c r="AQ102" s="14">
        <f t="shared" si="15"/>
        <v>1.1521789516769323</v>
      </c>
      <c r="AR102" s="14">
        <f t="shared" si="15"/>
        <v>0.8309731831197877</v>
      </c>
      <c r="AS102" s="14">
        <f t="shared" si="15"/>
        <v>1.2389594831881183</v>
      </c>
      <c r="AT102" s="14">
        <f t="shared" si="15"/>
        <v>3.0113120272200797</v>
      </c>
      <c r="AU102" s="14">
        <f t="shared" si="15"/>
        <v>2.9579763183204544</v>
      </c>
      <c r="AV102" s="14">
        <f t="shared" si="15"/>
        <v>1.0998598821972547</v>
      </c>
      <c r="AW102" s="14">
        <f t="shared" si="15"/>
        <v>4.267459640294265</v>
      </c>
      <c r="AX102" s="14">
        <f t="shared" si="15"/>
        <v>6.975166573627012</v>
      </c>
      <c r="AY102" s="14">
        <f t="shared" si="15"/>
        <v>0.6828878089404391</v>
      </c>
      <c r="AZ102" s="14">
        <f t="shared" si="15"/>
        <v>1.931834029849428</v>
      </c>
      <c r="BA102" s="14">
        <f t="shared" si="15"/>
        <v>0.8709859513265541</v>
      </c>
    </row>
    <row r="103" spans="1:53" ht="12.75">
      <c r="A103" t="s">
        <v>215</v>
      </c>
      <c r="B103" s="14">
        <f t="shared" si="10"/>
        <v>0.6131797295621284</v>
      </c>
      <c r="C103" s="14">
        <f t="shared" si="15"/>
        <v>0.17464623512647778</v>
      </c>
      <c r="D103" s="14">
        <f t="shared" si="15"/>
        <v>0.626149736568139</v>
      </c>
      <c r="E103" s="14">
        <f t="shared" si="15"/>
        <v>0.5037663287035565</v>
      </c>
      <c r="F103" s="14">
        <f t="shared" si="15"/>
        <v>0.1776886097470574</v>
      </c>
      <c r="G103" s="14">
        <f t="shared" si="15"/>
        <v>1.0346347820828172</v>
      </c>
      <c r="H103" s="14">
        <f t="shared" si="15"/>
        <v>0.4690621599874724</v>
      </c>
      <c r="I103" s="14">
        <f t="shared" si="15"/>
        <v>0.8309379786285965</v>
      </c>
      <c r="J103" s="14">
        <f t="shared" si="15"/>
        <v>0.40995321267921353</v>
      </c>
      <c r="K103" s="14">
        <f t="shared" si="15"/>
        <v>0.8735625916882914</v>
      </c>
      <c r="L103" s="14">
        <f t="shared" si="15"/>
        <v>0.7824343736504371</v>
      </c>
      <c r="M103" s="14">
        <f t="shared" si="15"/>
        <v>0.4026213893199734</v>
      </c>
      <c r="N103" s="14">
        <f t="shared" si="15"/>
        <v>1.4106228183245115</v>
      </c>
      <c r="O103" s="14">
        <f t="shared" si="15"/>
        <v>0.372340385268976</v>
      </c>
      <c r="P103" s="14">
        <f t="shared" si="15"/>
        <v>0.5283531107851251</v>
      </c>
      <c r="Q103" s="14">
        <f t="shared" si="15"/>
        <v>0.2609213334190303</v>
      </c>
      <c r="R103" s="14">
        <f t="shared" si="15"/>
        <v>0.21573493453292675</v>
      </c>
      <c r="S103" s="14">
        <f t="shared" si="15"/>
        <v>0.2899932322783935</v>
      </c>
      <c r="T103" s="14">
        <f t="shared" si="15"/>
        <v>0.23113628673328604</v>
      </c>
      <c r="U103" s="14">
        <f t="shared" si="15"/>
        <v>0.31617546234247623</v>
      </c>
      <c r="V103" s="14">
        <f t="shared" si="15"/>
        <v>0.19746478195432696</v>
      </c>
      <c r="W103" s="14">
        <f t="shared" si="15"/>
        <v>0.5870730424089424</v>
      </c>
      <c r="X103" s="14">
        <f t="shared" si="15"/>
        <v>1.517167830377583</v>
      </c>
      <c r="Y103" s="14">
        <f t="shared" si="15"/>
        <v>0.5447750151153871</v>
      </c>
      <c r="Z103" s="14">
        <f t="shared" si="15"/>
        <v>0.3810336653956891</v>
      </c>
      <c r="AA103" s="14">
        <f t="shared" si="15"/>
        <v>0.146159153714082</v>
      </c>
      <c r="AB103" s="14">
        <f t="shared" si="15"/>
        <v>0.2931711190197315</v>
      </c>
      <c r="AC103" s="14">
        <f t="shared" si="15"/>
        <v>0.20560521838887794</v>
      </c>
      <c r="AD103" s="14">
        <f t="shared" si="15"/>
        <v>0.24793593049963178</v>
      </c>
      <c r="AE103" s="14">
        <f t="shared" si="15"/>
        <v>0.6922132853052803</v>
      </c>
      <c r="AF103" s="14">
        <f t="shared" si="15"/>
        <v>0.28201782352644683</v>
      </c>
      <c r="AG103" s="14">
        <f t="shared" si="15"/>
        <v>0.9624433549626048</v>
      </c>
      <c r="AH103" s="14">
        <f t="shared" si="15"/>
        <v>0.5728418228007883</v>
      </c>
      <c r="AI103" s="14">
        <f t="shared" si="15"/>
        <v>1.363429209119023</v>
      </c>
      <c r="AJ103" s="14">
        <f t="shared" si="15"/>
        <v>0.32074709872454776</v>
      </c>
      <c r="AK103" s="14">
        <f t="shared" si="15"/>
        <v>0.19861477349300463</v>
      </c>
      <c r="AL103" s="14">
        <f t="shared" si="15"/>
        <v>0.3325112754185592</v>
      </c>
      <c r="AM103" s="14">
        <f t="shared" si="15"/>
        <v>0.29500321185127454</v>
      </c>
      <c r="AN103" s="14">
        <f t="shared" si="15"/>
        <v>0.5511843106008475</v>
      </c>
      <c r="AO103" s="14">
        <f t="shared" si="15"/>
        <v>0.3252381542531678</v>
      </c>
      <c r="AP103" s="14">
        <f t="shared" si="15"/>
        <v>1.7228861704564102</v>
      </c>
      <c r="AQ103" s="14">
        <f t="shared" si="15"/>
        <v>0.23000182462854013</v>
      </c>
      <c r="AR103" s="14">
        <f t="shared" si="15"/>
        <v>0.1602899065694041</v>
      </c>
      <c r="AS103" s="14">
        <f t="shared" si="15"/>
        <v>0.2637529175592771</v>
      </c>
      <c r="AT103" s="14">
        <f t="shared" si="15"/>
        <v>0.4129101259736585</v>
      </c>
      <c r="AU103" s="14">
        <f t="shared" si="15"/>
        <v>0.391541306293917</v>
      </c>
      <c r="AV103" s="14">
        <f t="shared" si="15"/>
        <v>0.24909831599159293</v>
      </c>
      <c r="AW103" s="14">
        <f t="shared" si="15"/>
        <v>0.5431576228654924</v>
      </c>
      <c r="AX103" s="14">
        <f t="shared" si="15"/>
        <v>0.6984013502175822</v>
      </c>
      <c r="AY103" s="14">
        <f t="shared" si="15"/>
        <v>0.16814687785929136</v>
      </c>
      <c r="AZ103" s="14">
        <f t="shared" si="15"/>
        <v>0.2095987853868139</v>
      </c>
      <c r="BA103" s="14">
        <f t="shared" si="15"/>
        <v>0.32279351550760477</v>
      </c>
    </row>
    <row r="105" spans="1:2" ht="12.75">
      <c r="A105" s="8" t="s">
        <v>204</v>
      </c>
      <c r="B105" s="8"/>
    </row>
    <row r="106" spans="1:53" ht="12.75">
      <c r="A106" s="11" t="s">
        <v>217</v>
      </c>
      <c r="B106" s="14">
        <f aca="true" t="shared" si="16" ref="B106:AG106">B46/B$46*100</f>
        <v>100</v>
      </c>
      <c r="C106" s="14">
        <f t="shared" si="16"/>
        <v>100</v>
      </c>
      <c r="D106" s="14">
        <f t="shared" si="16"/>
        <v>100</v>
      </c>
      <c r="E106" s="14">
        <f t="shared" si="16"/>
        <v>100</v>
      </c>
      <c r="F106" s="14">
        <f t="shared" si="16"/>
        <v>100</v>
      </c>
      <c r="G106" s="14">
        <f t="shared" si="16"/>
        <v>100</v>
      </c>
      <c r="H106" s="14">
        <f t="shared" si="16"/>
        <v>100</v>
      </c>
      <c r="I106" s="14">
        <f t="shared" si="16"/>
        <v>100</v>
      </c>
      <c r="J106" s="14">
        <f t="shared" si="16"/>
        <v>100</v>
      </c>
      <c r="K106" s="14">
        <f t="shared" si="16"/>
        <v>100</v>
      </c>
      <c r="L106" s="14">
        <f t="shared" si="16"/>
        <v>100</v>
      </c>
      <c r="M106" s="14">
        <f t="shared" si="16"/>
        <v>100</v>
      </c>
      <c r="N106" s="14">
        <f t="shared" si="16"/>
        <v>100</v>
      </c>
      <c r="O106" s="14">
        <f t="shared" si="16"/>
        <v>100</v>
      </c>
      <c r="P106" s="14">
        <f t="shared" si="16"/>
        <v>100</v>
      </c>
      <c r="Q106" s="14">
        <f t="shared" si="16"/>
        <v>100</v>
      </c>
      <c r="R106" s="14">
        <f t="shared" si="16"/>
        <v>100</v>
      </c>
      <c r="S106" s="14">
        <f t="shared" si="16"/>
        <v>100</v>
      </c>
      <c r="T106" s="14">
        <f t="shared" si="16"/>
        <v>100</v>
      </c>
      <c r="U106" s="14">
        <f t="shared" si="16"/>
        <v>100</v>
      </c>
      <c r="V106" s="14">
        <f t="shared" si="16"/>
        <v>100</v>
      </c>
      <c r="W106" s="14">
        <f t="shared" si="16"/>
        <v>100</v>
      </c>
      <c r="X106" s="14">
        <f t="shared" si="16"/>
        <v>100</v>
      </c>
      <c r="Y106" s="14">
        <f t="shared" si="16"/>
        <v>100</v>
      </c>
      <c r="Z106" s="14">
        <f t="shared" si="16"/>
        <v>100</v>
      </c>
      <c r="AA106" s="14">
        <f t="shared" si="16"/>
        <v>100</v>
      </c>
      <c r="AB106" s="14">
        <f t="shared" si="16"/>
        <v>100</v>
      </c>
      <c r="AC106" s="14">
        <f t="shared" si="16"/>
        <v>100</v>
      </c>
      <c r="AD106" s="14">
        <f t="shared" si="16"/>
        <v>100</v>
      </c>
      <c r="AE106" s="14">
        <f t="shared" si="16"/>
        <v>100</v>
      </c>
      <c r="AF106" s="14">
        <f t="shared" si="16"/>
        <v>100</v>
      </c>
      <c r="AG106" s="14">
        <f t="shared" si="16"/>
        <v>100</v>
      </c>
      <c r="AH106" s="14">
        <f aca="true" t="shared" si="17" ref="AH106:BA106">AH46/AH$46*100</f>
        <v>100</v>
      </c>
      <c r="AI106" s="14">
        <f t="shared" si="17"/>
        <v>100</v>
      </c>
      <c r="AJ106" s="14">
        <f t="shared" si="17"/>
        <v>100</v>
      </c>
      <c r="AK106" s="14">
        <f t="shared" si="17"/>
        <v>100</v>
      </c>
      <c r="AL106" s="14">
        <f t="shared" si="17"/>
        <v>100</v>
      </c>
      <c r="AM106" s="14">
        <f t="shared" si="17"/>
        <v>100</v>
      </c>
      <c r="AN106" s="14">
        <f t="shared" si="17"/>
        <v>100</v>
      </c>
      <c r="AO106" s="14">
        <f t="shared" si="17"/>
        <v>100</v>
      </c>
      <c r="AP106" s="14">
        <f t="shared" si="17"/>
        <v>100</v>
      </c>
      <c r="AQ106" s="14">
        <f t="shared" si="17"/>
        <v>100</v>
      </c>
      <c r="AR106" s="14">
        <f t="shared" si="17"/>
        <v>100</v>
      </c>
      <c r="AS106" s="14">
        <f t="shared" si="17"/>
        <v>100</v>
      </c>
      <c r="AT106" s="14">
        <f t="shared" si="17"/>
        <v>100</v>
      </c>
      <c r="AU106" s="14">
        <f t="shared" si="17"/>
        <v>100</v>
      </c>
      <c r="AV106" s="14">
        <f t="shared" si="17"/>
        <v>100</v>
      </c>
      <c r="AW106" s="14">
        <f t="shared" si="17"/>
        <v>100</v>
      </c>
      <c r="AX106" s="14">
        <f t="shared" si="17"/>
        <v>100</v>
      </c>
      <c r="AY106" s="14">
        <f t="shared" si="17"/>
        <v>100</v>
      </c>
      <c r="AZ106" s="14">
        <f t="shared" si="17"/>
        <v>100</v>
      </c>
      <c r="BA106" s="14">
        <f t="shared" si="17"/>
        <v>100</v>
      </c>
    </row>
    <row r="107" spans="1:53" ht="12.75">
      <c r="A107" t="s">
        <v>211</v>
      </c>
      <c r="B107" s="14">
        <f aca="true" t="shared" si="18" ref="B107:B123">B47/B$46*100</f>
        <v>72.52288407104801</v>
      </c>
      <c r="C107" s="14">
        <f aca="true" t="shared" si="19" ref="C107:BA112">C47/C$46*100</f>
        <v>68.72613073191948</v>
      </c>
      <c r="D107" s="14">
        <f t="shared" si="19"/>
        <v>67.64635338590888</v>
      </c>
      <c r="E107" s="14">
        <f t="shared" si="19"/>
        <v>73.2295154892308</v>
      </c>
      <c r="F107" s="14">
        <f t="shared" si="19"/>
        <v>77.17293492804767</v>
      </c>
      <c r="G107" s="14">
        <f t="shared" si="19"/>
        <v>58.51453858521376</v>
      </c>
      <c r="H107" s="14">
        <f t="shared" si="19"/>
        <v>81.28240935540235</v>
      </c>
      <c r="I107" s="14">
        <f t="shared" si="19"/>
        <v>77.45709667060366</v>
      </c>
      <c r="J107" s="14">
        <f t="shared" si="19"/>
        <v>69.00601509620256</v>
      </c>
      <c r="K107" s="14">
        <f t="shared" si="19"/>
        <v>39.214834200035085</v>
      </c>
      <c r="L107" s="14">
        <f t="shared" si="19"/>
        <v>75.03471831104449</v>
      </c>
      <c r="M107" s="14">
        <f t="shared" si="19"/>
        <v>60.03805137035877</v>
      </c>
      <c r="N107" s="14">
        <f t="shared" si="19"/>
        <v>31.219531355457747</v>
      </c>
      <c r="O107" s="14">
        <f t="shared" si="19"/>
        <v>89.04599700574799</v>
      </c>
      <c r="P107" s="14">
        <f t="shared" si="19"/>
        <v>71.71566857225052</v>
      </c>
      <c r="Q107" s="14">
        <f t="shared" si="19"/>
        <v>84.34008860640752</v>
      </c>
      <c r="R107" s="14">
        <f t="shared" si="19"/>
        <v>91.2081400036284</v>
      </c>
      <c r="S107" s="14">
        <f t="shared" si="19"/>
        <v>83.80548451134314</v>
      </c>
      <c r="T107" s="14">
        <f t="shared" si="19"/>
        <v>87.75593924774017</v>
      </c>
      <c r="U107" s="14">
        <f t="shared" si="19"/>
        <v>62.779357570536234</v>
      </c>
      <c r="V107" s="14">
        <f t="shared" si="19"/>
        <v>95.12998887946137</v>
      </c>
      <c r="W107" s="14">
        <f t="shared" si="19"/>
        <v>58.5905141085288</v>
      </c>
      <c r="X107" s="14">
        <f t="shared" si="19"/>
        <v>80.20099039823097</v>
      </c>
      <c r="Y107" s="14">
        <f t="shared" si="19"/>
        <v>79.02434022266652</v>
      </c>
      <c r="Z107" s="14">
        <f t="shared" si="19"/>
        <v>85.20538919722918</v>
      </c>
      <c r="AA107" s="14">
        <f t="shared" si="19"/>
        <v>59.34840184715683</v>
      </c>
      <c r="AB107" s="14">
        <f t="shared" si="19"/>
        <v>82.82330166797252</v>
      </c>
      <c r="AC107" s="14">
        <f t="shared" si="19"/>
        <v>89.45020284285167</v>
      </c>
      <c r="AD107" s="14">
        <f t="shared" si="19"/>
        <v>86.03167892976589</v>
      </c>
      <c r="AE107" s="14">
        <f t="shared" si="19"/>
        <v>66.54720131373158</v>
      </c>
      <c r="AF107" s="14">
        <f t="shared" si="19"/>
        <v>93.77722989253269</v>
      </c>
      <c r="AG107" s="14">
        <f t="shared" si="19"/>
        <v>68.62669270011835</v>
      </c>
      <c r="AH107" s="14">
        <f t="shared" si="19"/>
        <v>68.78900014850528</v>
      </c>
      <c r="AI107" s="14">
        <f t="shared" si="19"/>
        <v>65.73959855554796</v>
      </c>
      <c r="AJ107" s="14">
        <f t="shared" si="19"/>
        <v>68.62288242612846</v>
      </c>
      <c r="AK107" s="14">
        <f t="shared" si="19"/>
        <v>89.96181713091353</v>
      </c>
      <c r="AL107" s="14">
        <f t="shared" si="19"/>
        <v>82.68298572702597</v>
      </c>
      <c r="AM107" s="14">
        <f t="shared" si="19"/>
        <v>72.9245758820474</v>
      </c>
      <c r="AN107" s="14">
        <f t="shared" si="19"/>
        <v>83.66560822048172</v>
      </c>
      <c r="AO107" s="14">
        <f t="shared" si="19"/>
        <v>81.8196653539024</v>
      </c>
      <c r="AP107" s="14">
        <f t="shared" si="19"/>
        <v>80.86574039703292</v>
      </c>
      <c r="AQ107" s="14">
        <f t="shared" si="19"/>
        <v>66.37178941863357</v>
      </c>
      <c r="AR107" s="14">
        <f t="shared" si="19"/>
        <v>85.91636943340873</v>
      </c>
      <c r="AS107" s="14">
        <f t="shared" si="19"/>
        <v>77.65826174696625</v>
      </c>
      <c r="AT107" s="14">
        <f t="shared" si="19"/>
        <v>70.66048988292822</v>
      </c>
      <c r="AU107" s="14">
        <f t="shared" si="19"/>
        <v>86.02296374997496</v>
      </c>
      <c r="AV107" s="14">
        <f t="shared" si="19"/>
        <v>95.20153430367787</v>
      </c>
      <c r="AW107" s="14">
        <f t="shared" si="19"/>
        <v>68.8262463236541</v>
      </c>
      <c r="AX107" s="14">
        <f t="shared" si="19"/>
        <v>77.38091887882557</v>
      </c>
      <c r="AY107" s="14">
        <f t="shared" si="19"/>
        <v>93.82809079044141</v>
      </c>
      <c r="AZ107" s="14">
        <f t="shared" si="19"/>
        <v>86.15419105784645</v>
      </c>
      <c r="BA107" s="14">
        <f t="shared" si="19"/>
        <v>90.65320236683107</v>
      </c>
    </row>
    <row r="108" spans="1:53" ht="12.75">
      <c r="A108" t="s">
        <v>212</v>
      </c>
      <c r="B108" s="14">
        <f t="shared" si="18"/>
        <v>13.19018448526176</v>
      </c>
      <c r="C108" s="14">
        <f aca="true" t="shared" si="20" ref="C108:Q108">C48/C$46*100</f>
        <v>26.384252790995006</v>
      </c>
      <c r="D108" s="14">
        <f t="shared" si="20"/>
        <v>4.321188815746595</v>
      </c>
      <c r="E108" s="14">
        <f t="shared" si="20"/>
        <v>4.80854545366751</v>
      </c>
      <c r="F108" s="14">
        <f t="shared" si="20"/>
        <v>15.749674562953336</v>
      </c>
      <c r="G108" s="14">
        <f t="shared" si="20"/>
        <v>6.842043758464242</v>
      </c>
      <c r="H108" s="14">
        <f t="shared" si="20"/>
        <v>4.788729964450468</v>
      </c>
      <c r="I108" s="14">
        <f t="shared" si="20"/>
        <v>11.038116335650177</v>
      </c>
      <c r="J108" s="14">
        <f t="shared" si="20"/>
        <v>22.293856287269563</v>
      </c>
      <c r="K108" s="14">
        <f t="shared" si="20"/>
        <v>50.59413732997919</v>
      </c>
      <c r="L108" s="14">
        <f t="shared" si="20"/>
        <v>16.576037826969063</v>
      </c>
      <c r="M108" s="14">
        <f t="shared" si="20"/>
        <v>30.80928263785173</v>
      </c>
      <c r="N108" s="14">
        <f t="shared" si="20"/>
        <v>2.147603778720466</v>
      </c>
      <c r="O108" s="14">
        <f t="shared" si="20"/>
        <v>0.9906263381068597</v>
      </c>
      <c r="P108" s="14">
        <f t="shared" si="20"/>
        <v>15.024314174370247</v>
      </c>
      <c r="Q108" s="14">
        <f t="shared" si="20"/>
        <v>9.88532888584293</v>
      </c>
      <c r="R108" s="14">
        <f t="shared" si="19"/>
        <v>3.6485460113150845</v>
      </c>
      <c r="S108" s="14">
        <f t="shared" si="19"/>
        <v>6.863329269298816</v>
      </c>
      <c r="T108" s="14">
        <f t="shared" si="19"/>
        <v>8.51265211993238</v>
      </c>
      <c r="U108" s="14">
        <f t="shared" si="19"/>
        <v>32.23409529759878</v>
      </c>
      <c r="V108" s="14">
        <f t="shared" si="19"/>
        <v>1.6113675301002328</v>
      </c>
      <c r="W108" s="14">
        <f t="shared" si="19"/>
        <v>29.95785175263355</v>
      </c>
      <c r="X108" s="14">
        <f t="shared" si="19"/>
        <v>7.550327422477094</v>
      </c>
      <c r="Y108" s="14">
        <f t="shared" si="19"/>
        <v>14.858587631098304</v>
      </c>
      <c r="Z108" s="14">
        <f t="shared" si="19"/>
        <v>6.021438326436197</v>
      </c>
      <c r="AA108" s="14">
        <f t="shared" si="19"/>
        <v>37.14423722223406</v>
      </c>
      <c r="AB108" s="14">
        <f t="shared" si="19"/>
        <v>12.208714042044843</v>
      </c>
      <c r="AC108" s="14">
        <f t="shared" si="19"/>
        <v>0.7793772660465382</v>
      </c>
      <c r="AD108" s="14">
        <f t="shared" si="19"/>
        <v>5.295464882943144</v>
      </c>
      <c r="AE108" s="14">
        <f t="shared" si="19"/>
        <v>8.959091654889138</v>
      </c>
      <c r="AF108" s="14">
        <f t="shared" si="19"/>
        <v>1.6229482614308615</v>
      </c>
      <c r="AG108" s="14">
        <f t="shared" si="19"/>
        <v>14.368005770348228</v>
      </c>
      <c r="AH108" s="14">
        <f t="shared" si="19"/>
        <v>2.6637550914428267</v>
      </c>
      <c r="AI108" s="14">
        <f t="shared" si="19"/>
        <v>16.663429310814994</v>
      </c>
      <c r="AJ108" s="14">
        <f t="shared" si="19"/>
        <v>22.04402891735733</v>
      </c>
      <c r="AK108" s="14">
        <f t="shared" si="19"/>
        <v>1.6181012488250304</v>
      </c>
      <c r="AL108" s="14">
        <f t="shared" si="19"/>
        <v>13.072616025677005</v>
      </c>
      <c r="AM108" s="14">
        <f t="shared" si="19"/>
        <v>8.220674323079896</v>
      </c>
      <c r="AN108" s="14">
        <f t="shared" si="19"/>
        <v>2.468847035723938</v>
      </c>
      <c r="AO108" s="14">
        <f t="shared" si="19"/>
        <v>11.635139182796136</v>
      </c>
      <c r="AP108" s="14">
        <f t="shared" si="19"/>
        <v>7.126575212892618</v>
      </c>
      <c r="AQ108" s="14">
        <f t="shared" si="19"/>
        <v>28.27552949706375</v>
      </c>
      <c r="AR108" s="14">
        <f t="shared" si="19"/>
        <v>1.7665806902699306</v>
      </c>
      <c r="AS108" s="14">
        <f t="shared" si="19"/>
        <v>17.129024402847016</v>
      </c>
      <c r="AT108" s="14">
        <f t="shared" si="19"/>
        <v>12.24991099058385</v>
      </c>
      <c r="AU108" s="14">
        <f t="shared" si="19"/>
        <v>1.5186272500963882</v>
      </c>
      <c r="AV108" s="14">
        <f t="shared" si="19"/>
        <v>1.4663460783913667</v>
      </c>
      <c r="AW108" s="14">
        <f t="shared" si="19"/>
        <v>20.029883180626687</v>
      </c>
      <c r="AX108" s="14">
        <f t="shared" si="19"/>
        <v>4.5960769783923405</v>
      </c>
      <c r="AY108" s="14">
        <f t="shared" si="19"/>
        <v>4.08893900681481</v>
      </c>
      <c r="AZ108" s="14">
        <f t="shared" si="19"/>
        <v>6.958903826106301</v>
      </c>
      <c r="BA108" s="14">
        <f t="shared" si="19"/>
        <v>1.2633619822557038</v>
      </c>
    </row>
    <row r="109" spans="1:53" ht="12.75">
      <c r="A109" t="s">
        <v>213</v>
      </c>
      <c r="B109" s="14">
        <f t="shared" si="18"/>
        <v>1.6387240018550682</v>
      </c>
      <c r="C109" s="14">
        <f t="shared" si="19"/>
        <v>1.1763286058864624</v>
      </c>
      <c r="D109" s="14">
        <f t="shared" si="19"/>
        <v>18.029329335853483</v>
      </c>
      <c r="E109" s="14">
        <f t="shared" si="19"/>
        <v>5.332473424096613</v>
      </c>
      <c r="F109" s="14">
        <f t="shared" si="19"/>
        <v>1.599060214422187</v>
      </c>
      <c r="G109" s="14">
        <f t="shared" si="19"/>
        <v>1.8437018090800603</v>
      </c>
      <c r="H109" s="14">
        <f t="shared" si="19"/>
        <v>2.06706775305679</v>
      </c>
      <c r="I109" s="14">
        <f t="shared" si="19"/>
        <v>0.8474530145269884</v>
      </c>
      <c r="J109" s="14">
        <f t="shared" si="19"/>
        <v>1.071696135874484</v>
      </c>
      <c r="K109" s="14">
        <f t="shared" si="19"/>
        <v>1.0495380004860613</v>
      </c>
      <c r="L109" s="14">
        <f t="shared" si="19"/>
        <v>0.8418986507569667</v>
      </c>
      <c r="M109" s="14">
        <f t="shared" si="19"/>
        <v>0.8476215119367008</v>
      </c>
      <c r="N109" s="14">
        <f t="shared" si="19"/>
        <v>1.8516305634666153</v>
      </c>
      <c r="O109" s="14">
        <f t="shared" si="19"/>
        <v>2.2612258037652504</v>
      </c>
      <c r="P109" s="14">
        <f t="shared" si="19"/>
        <v>0.7721096499055706</v>
      </c>
      <c r="Q109" s="14">
        <f t="shared" si="19"/>
        <v>0.7513221550912732</v>
      </c>
      <c r="R109" s="14">
        <f t="shared" si="19"/>
        <v>0.7898389161699628</v>
      </c>
      <c r="S109" s="14">
        <f t="shared" si="19"/>
        <v>2.0075719379944448</v>
      </c>
      <c r="T109" s="14">
        <f t="shared" si="19"/>
        <v>0.7094762999164829</v>
      </c>
      <c r="U109" s="14">
        <f t="shared" si="19"/>
        <v>1.1940545064994554</v>
      </c>
      <c r="V109" s="14">
        <f t="shared" si="19"/>
        <v>1.3683741357890327</v>
      </c>
      <c r="W109" s="14">
        <f t="shared" si="19"/>
        <v>0.9850544847293632</v>
      </c>
      <c r="X109" s="14">
        <f t="shared" si="19"/>
        <v>0.7530085815207344</v>
      </c>
      <c r="Y109" s="14">
        <f t="shared" si="19"/>
        <v>1.3727904533253221</v>
      </c>
      <c r="Z109" s="14">
        <f t="shared" si="19"/>
        <v>1.8732661028730093</v>
      </c>
      <c r="AA109" s="14">
        <f t="shared" si="19"/>
        <v>0.8625258324988816</v>
      </c>
      <c r="AB109" s="14">
        <f t="shared" si="19"/>
        <v>1.1821386262358793</v>
      </c>
      <c r="AC109" s="14">
        <f t="shared" si="19"/>
        <v>7.737758303463932</v>
      </c>
      <c r="AD109" s="14">
        <f t="shared" si="19"/>
        <v>1.595505016722408</v>
      </c>
      <c r="AE109" s="14">
        <f t="shared" si="19"/>
        <v>1.9697875537734926</v>
      </c>
      <c r="AF109" s="14">
        <f t="shared" si="19"/>
        <v>0.7857888987531463</v>
      </c>
      <c r="AG109" s="14">
        <f t="shared" si="19"/>
        <v>0.7813571257071643</v>
      </c>
      <c r="AH109" s="14">
        <f t="shared" si="19"/>
        <v>10.251160722875136</v>
      </c>
      <c r="AI109" s="14">
        <f t="shared" si="19"/>
        <v>1.1046721016599366</v>
      </c>
      <c r="AJ109" s="14">
        <f t="shared" si="19"/>
        <v>1.8861222033659868</v>
      </c>
      <c r="AK109" s="14">
        <f t="shared" si="19"/>
        <v>6.275652290680227</v>
      </c>
      <c r="AL109" s="14">
        <f t="shared" si="19"/>
        <v>0.7641578721471053</v>
      </c>
      <c r="AM109" s="14">
        <f t="shared" si="19"/>
        <v>12.113425989817657</v>
      </c>
      <c r="AN109" s="14">
        <f t="shared" si="19"/>
        <v>2.7381967707112747</v>
      </c>
      <c r="AO109" s="14">
        <f t="shared" si="19"/>
        <v>0.6256887305814819</v>
      </c>
      <c r="AP109" s="14">
        <f t="shared" si="19"/>
        <v>1.3192880573909553</v>
      </c>
      <c r="AQ109" s="14">
        <f t="shared" si="19"/>
        <v>0.8950743847119741</v>
      </c>
      <c r="AR109" s="14">
        <f t="shared" si="19"/>
        <v>9.859814824381095</v>
      </c>
      <c r="AS109" s="14">
        <f t="shared" si="19"/>
        <v>0.8489493876159273</v>
      </c>
      <c r="AT109" s="14">
        <f t="shared" si="19"/>
        <v>1.2188713029969447</v>
      </c>
      <c r="AU109" s="14">
        <f t="shared" si="19"/>
        <v>1.7595536728187546</v>
      </c>
      <c r="AV109" s="14">
        <f t="shared" si="19"/>
        <v>1.1581042183934385</v>
      </c>
      <c r="AW109" s="14">
        <f t="shared" si="19"/>
        <v>0.9802458488179973</v>
      </c>
      <c r="AX109" s="14">
        <f t="shared" si="19"/>
        <v>2.8141503690604392</v>
      </c>
      <c r="AY109" s="14">
        <f t="shared" si="19"/>
        <v>0.7075200979496054</v>
      </c>
      <c r="AZ109" s="14">
        <f t="shared" si="19"/>
        <v>1.4870191068193557</v>
      </c>
      <c r="BA109" s="14">
        <f t="shared" si="19"/>
        <v>3.224911382570634</v>
      </c>
    </row>
    <row r="110" spans="1:53" ht="12.75">
      <c r="A110" t="s">
        <v>214</v>
      </c>
      <c r="B110" s="14">
        <f t="shared" si="18"/>
        <v>5.821549470533478</v>
      </c>
      <c r="C110" s="14">
        <f t="shared" si="19"/>
        <v>1.5023840435487485</v>
      </c>
      <c r="D110" s="14">
        <f t="shared" si="19"/>
        <v>8.023984879097961</v>
      </c>
      <c r="E110" s="14">
        <f t="shared" si="19"/>
        <v>3.8631482818313287</v>
      </c>
      <c r="F110" s="14">
        <f t="shared" si="19"/>
        <v>1.7739259233373141</v>
      </c>
      <c r="G110" s="14">
        <f t="shared" si="19"/>
        <v>14.894762732039135</v>
      </c>
      <c r="H110" s="14">
        <f t="shared" si="19"/>
        <v>3.8489916450452544</v>
      </c>
      <c r="I110" s="14">
        <f t="shared" si="19"/>
        <v>4.421914035498321</v>
      </c>
      <c r="J110" s="14">
        <f t="shared" si="19"/>
        <v>3.7802216361581333</v>
      </c>
      <c r="K110" s="14">
        <f t="shared" si="19"/>
        <v>4.535014911776682</v>
      </c>
      <c r="L110" s="14">
        <f t="shared" si="19"/>
        <v>3.174673953433572</v>
      </c>
      <c r="M110" s="14">
        <f t="shared" si="19"/>
        <v>3.844217366939997</v>
      </c>
      <c r="N110" s="14">
        <f t="shared" si="19"/>
        <v>62.8892739306792</v>
      </c>
      <c r="O110" s="14">
        <f t="shared" si="19"/>
        <v>2.162225317152689</v>
      </c>
      <c r="P110" s="14">
        <f t="shared" si="19"/>
        <v>5.192300593898301</v>
      </c>
      <c r="Q110" s="14">
        <f t="shared" si="19"/>
        <v>2.011083580322423</v>
      </c>
      <c r="R110" s="14">
        <f t="shared" si="19"/>
        <v>2.202790521417424</v>
      </c>
      <c r="S110" s="14">
        <f t="shared" si="19"/>
        <v>3.017231574254868</v>
      </c>
      <c r="T110" s="14">
        <f t="shared" si="19"/>
        <v>1.5191911585518312</v>
      </c>
      <c r="U110" s="14">
        <f t="shared" si="19"/>
        <v>1.9340652289047082</v>
      </c>
      <c r="V110" s="14">
        <f t="shared" si="19"/>
        <v>1.4304921911903419</v>
      </c>
      <c r="W110" s="14">
        <f t="shared" si="19"/>
        <v>6.379334898036776</v>
      </c>
      <c r="X110" s="14">
        <f t="shared" si="19"/>
        <v>6.006663543053513</v>
      </c>
      <c r="Y110" s="14">
        <f t="shared" si="19"/>
        <v>2.9505199322324427</v>
      </c>
      <c r="Z110" s="14">
        <f t="shared" si="19"/>
        <v>4.657207929044578</v>
      </c>
      <c r="AA110" s="14">
        <f t="shared" si="19"/>
        <v>1.1763107995824191</v>
      </c>
      <c r="AB110" s="14">
        <f t="shared" si="19"/>
        <v>2.202822622202862</v>
      </c>
      <c r="AC110" s="14">
        <f t="shared" si="19"/>
        <v>1.2023890270926383</v>
      </c>
      <c r="AD110" s="14">
        <f t="shared" si="19"/>
        <v>2.321551839464883</v>
      </c>
      <c r="AE110" s="14">
        <f t="shared" si="19"/>
        <v>9.709473500380614</v>
      </c>
      <c r="AF110" s="14">
        <f t="shared" si="19"/>
        <v>2.664245485111152</v>
      </c>
      <c r="AG110" s="14">
        <f t="shared" si="19"/>
        <v>8.929565267064785</v>
      </c>
      <c r="AH110" s="14">
        <f t="shared" si="19"/>
        <v>2.1086815813290567</v>
      </c>
      <c r="AI110" s="14">
        <f t="shared" si="19"/>
        <v>8.075068210596402</v>
      </c>
      <c r="AJ110" s="14">
        <f t="shared" si="19"/>
        <v>2.7393865025897526</v>
      </c>
      <c r="AK110" s="14">
        <f t="shared" si="19"/>
        <v>1.4559408223912753</v>
      </c>
      <c r="AL110" s="14">
        <f t="shared" si="19"/>
        <v>2.109709614242891</v>
      </c>
      <c r="AM110" s="14">
        <f t="shared" si="19"/>
        <v>2.3179009015564587</v>
      </c>
      <c r="AN110" s="14">
        <f t="shared" si="19"/>
        <v>5.316448333937515</v>
      </c>
      <c r="AO110" s="14">
        <f t="shared" si="19"/>
        <v>3.2021371499944675</v>
      </c>
      <c r="AP110" s="14">
        <f t="shared" si="19"/>
        <v>3.576669297177105</v>
      </c>
      <c r="AQ110" s="14">
        <f t="shared" si="19"/>
        <v>1.7309738059519655</v>
      </c>
      <c r="AR110" s="14">
        <f t="shared" si="19"/>
        <v>1.337819963743349</v>
      </c>
      <c r="AS110" s="14">
        <f t="shared" si="19"/>
        <v>1.8748083544021015</v>
      </c>
      <c r="AT110" s="14">
        <f t="shared" si="19"/>
        <v>4.478257132806148</v>
      </c>
      <c r="AU110" s="14">
        <f t="shared" si="19"/>
        <v>4.025105552484178</v>
      </c>
      <c r="AV110" s="14">
        <f t="shared" si="19"/>
        <v>1.7151054205994707</v>
      </c>
      <c r="AW110" s="14">
        <f t="shared" si="19"/>
        <v>6.512292440899863</v>
      </c>
      <c r="AX110" s="14">
        <f t="shared" si="19"/>
        <v>9.539542391924579</v>
      </c>
      <c r="AY110" s="14">
        <f t="shared" si="19"/>
        <v>0.9416064755572372</v>
      </c>
      <c r="AZ110" s="14">
        <f t="shared" si="19"/>
        <v>2.701115678214915</v>
      </c>
      <c r="BA110" s="14">
        <f t="shared" si="19"/>
        <v>1.3512857331141308</v>
      </c>
    </row>
    <row r="111" spans="1:53" ht="12.75">
      <c r="A111" t="s">
        <v>215</v>
      </c>
      <c r="B111" s="14">
        <f t="shared" si="18"/>
        <v>6.826657971301686</v>
      </c>
      <c r="C111" s="14">
        <f t="shared" si="19"/>
        <v>2.210903827650292</v>
      </c>
      <c r="D111" s="14">
        <f t="shared" si="19"/>
        <v>1.9791435833930782</v>
      </c>
      <c r="E111" s="14">
        <f t="shared" si="19"/>
        <v>12.766317351173734</v>
      </c>
      <c r="F111" s="14">
        <f t="shared" si="19"/>
        <v>3.7044043712394967</v>
      </c>
      <c r="G111" s="14">
        <f t="shared" si="19"/>
        <v>17.904953115202805</v>
      </c>
      <c r="H111" s="14">
        <f t="shared" si="19"/>
        <v>8.012801282045139</v>
      </c>
      <c r="I111" s="14">
        <f t="shared" si="19"/>
        <v>6.235419943720847</v>
      </c>
      <c r="J111" s="14">
        <f t="shared" si="19"/>
        <v>3.8482108444952563</v>
      </c>
      <c r="K111" s="14">
        <f t="shared" si="19"/>
        <v>4.60647555772298</v>
      </c>
      <c r="L111" s="14">
        <f t="shared" si="19"/>
        <v>4.372671257795922</v>
      </c>
      <c r="M111" s="14">
        <f t="shared" si="19"/>
        <v>4.460827112912801</v>
      </c>
      <c r="N111" s="14">
        <f t="shared" si="19"/>
        <v>1.8919603716759719</v>
      </c>
      <c r="O111" s="14">
        <f t="shared" si="19"/>
        <v>5.539925535227207</v>
      </c>
      <c r="P111" s="14">
        <f t="shared" si="19"/>
        <v>7.29560700957536</v>
      </c>
      <c r="Q111" s="14">
        <f t="shared" si="19"/>
        <v>3.0121767723358523</v>
      </c>
      <c r="R111" s="14">
        <f t="shared" si="19"/>
        <v>2.1506845474691225</v>
      </c>
      <c r="S111" s="14">
        <f t="shared" si="19"/>
        <v>4.306382707108733</v>
      </c>
      <c r="T111" s="14">
        <f t="shared" si="19"/>
        <v>1.5027411738591414</v>
      </c>
      <c r="U111" s="14">
        <f t="shared" si="19"/>
        <v>1.858427396460826</v>
      </c>
      <c r="V111" s="14">
        <f t="shared" si="19"/>
        <v>0.4597772634590354</v>
      </c>
      <c r="W111" s="14">
        <f t="shared" si="19"/>
        <v>4.08724475607151</v>
      </c>
      <c r="X111" s="14">
        <f t="shared" si="19"/>
        <v>5.489010054717683</v>
      </c>
      <c r="Y111" s="14">
        <f t="shared" si="19"/>
        <v>1.7937617606774072</v>
      </c>
      <c r="Z111" s="14">
        <f t="shared" si="19"/>
        <v>2.242698444417033</v>
      </c>
      <c r="AA111" s="14">
        <f t="shared" si="19"/>
        <v>1.4685242985278137</v>
      </c>
      <c r="AB111" s="14">
        <f t="shared" si="19"/>
        <v>1.5830230415439013</v>
      </c>
      <c r="AC111" s="14">
        <f t="shared" si="19"/>
        <v>0.8302725605452196</v>
      </c>
      <c r="AD111" s="14">
        <f t="shared" si="19"/>
        <v>4.755799331103678</v>
      </c>
      <c r="AE111" s="14">
        <f t="shared" si="19"/>
        <v>12.814445977225178</v>
      </c>
      <c r="AF111" s="14">
        <f t="shared" si="19"/>
        <v>1.1497874621721493</v>
      </c>
      <c r="AG111" s="14">
        <f t="shared" si="19"/>
        <v>7.294379136761473</v>
      </c>
      <c r="AH111" s="14">
        <f t="shared" si="19"/>
        <v>16.1874024558477</v>
      </c>
      <c r="AI111" s="14">
        <f t="shared" si="19"/>
        <v>8.41723182138071</v>
      </c>
      <c r="AJ111" s="14">
        <f t="shared" si="19"/>
        <v>4.707579950558479</v>
      </c>
      <c r="AK111" s="14">
        <f t="shared" si="19"/>
        <v>0.6884885071899393</v>
      </c>
      <c r="AL111" s="14">
        <f t="shared" si="19"/>
        <v>1.3705307609070385</v>
      </c>
      <c r="AM111" s="14">
        <f t="shared" si="19"/>
        <v>4.423422903498581</v>
      </c>
      <c r="AN111" s="14">
        <f t="shared" si="19"/>
        <v>5.810899639145561</v>
      </c>
      <c r="AO111" s="14">
        <f t="shared" si="19"/>
        <v>2.717369582725522</v>
      </c>
      <c r="AP111" s="14">
        <f t="shared" si="19"/>
        <v>7.111727035506392</v>
      </c>
      <c r="AQ111" s="14">
        <f t="shared" si="19"/>
        <v>2.726632893638734</v>
      </c>
      <c r="AR111" s="14">
        <f t="shared" si="19"/>
        <v>1.1194150881968865</v>
      </c>
      <c r="AS111" s="14">
        <f t="shared" si="19"/>
        <v>2.4889561081687206</v>
      </c>
      <c r="AT111" s="14">
        <f t="shared" si="19"/>
        <v>11.392470690684846</v>
      </c>
      <c r="AU111" s="14">
        <f t="shared" si="19"/>
        <v>6.67374977462572</v>
      </c>
      <c r="AV111" s="14">
        <f t="shared" si="19"/>
        <v>0.4589099789378525</v>
      </c>
      <c r="AW111" s="14">
        <f t="shared" si="19"/>
        <v>3.6513322060013467</v>
      </c>
      <c r="AX111" s="14">
        <f t="shared" si="19"/>
        <v>5.669311381797073</v>
      </c>
      <c r="AY111" s="14">
        <f t="shared" si="19"/>
        <v>0.43384362923693687</v>
      </c>
      <c r="AZ111" s="14">
        <f t="shared" si="19"/>
        <v>2.698770331012992</v>
      </c>
      <c r="BA111" s="14">
        <f t="shared" si="19"/>
        <v>3.507238535228463</v>
      </c>
    </row>
    <row r="112" spans="1:53" ht="12.75">
      <c r="A112" s="4" t="s">
        <v>136</v>
      </c>
      <c r="B112" s="14">
        <f t="shared" si="18"/>
        <v>16.88611429764506</v>
      </c>
      <c r="C112" s="14">
        <f t="shared" si="19"/>
        <v>4.067310924092844</v>
      </c>
      <c r="D112" s="14">
        <f t="shared" si="19"/>
        <v>6.105324903864955</v>
      </c>
      <c r="E112" s="14">
        <f t="shared" si="19"/>
        <v>30.271133969593738</v>
      </c>
      <c r="F112" s="14">
        <f t="shared" si="19"/>
        <v>6.655145601576345</v>
      </c>
      <c r="G112" s="14">
        <f t="shared" si="19"/>
        <v>38.05895348862109</v>
      </c>
      <c r="H112" s="14">
        <f t="shared" si="19"/>
        <v>21.40405795656804</v>
      </c>
      <c r="I112" s="14">
        <f t="shared" si="19"/>
        <v>14.021346889678707</v>
      </c>
      <c r="J112" s="14">
        <f t="shared" si="19"/>
        <v>8.582338395714514</v>
      </c>
      <c r="K112" s="14">
        <f t="shared" si="19"/>
        <v>9.649440466361188</v>
      </c>
      <c r="L112" s="14">
        <f t="shared" si="19"/>
        <v>22.885808283453677</v>
      </c>
      <c r="M112" s="14">
        <f t="shared" si="19"/>
        <v>9.220597573972944</v>
      </c>
      <c r="N112" s="14">
        <f t="shared" si="19"/>
        <v>11.589149345318313</v>
      </c>
      <c r="O112" s="14">
        <f t="shared" si="19"/>
        <v>11.744391060001256</v>
      </c>
      <c r="P112" s="14">
        <f t="shared" si="19"/>
        <v>16.287342207115895</v>
      </c>
      <c r="Q112" s="14">
        <f t="shared" si="19"/>
        <v>6.351072489793526</v>
      </c>
      <c r="R112" s="14">
        <f aca="true" t="shared" si="21" ref="C112:BA117">R52/R$46*100</f>
        <v>5.29044810815357</v>
      </c>
      <c r="S112" s="14">
        <f t="shared" si="21"/>
        <v>10.965220080880059</v>
      </c>
      <c r="T112" s="14">
        <f t="shared" si="21"/>
        <v>3.280651899090771</v>
      </c>
      <c r="U112" s="14">
        <f t="shared" si="21"/>
        <v>4.537641257283312</v>
      </c>
      <c r="V112" s="14">
        <f t="shared" si="21"/>
        <v>1.4175355050220115</v>
      </c>
      <c r="W112" s="14">
        <f t="shared" si="21"/>
        <v>8.624940719056019</v>
      </c>
      <c r="X112" s="14">
        <f t="shared" si="21"/>
        <v>10.12666969127465</v>
      </c>
      <c r="Y112" s="14">
        <f t="shared" si="21"/>
        <v>4.739919398216513</v>
      </c>
      <c r="Z112" s="14">
        <f t="shared" si="21"/>
        <v>5.049472424658947</v>
      </c>
      <c r="AA112" s="14">
        <f t="shared" si="21"/>
        <v>2.940943445469459</v>
      </c>
      <c r="AB112" s="14">
        <f t="shared" si="21"/>
        <v>3.801149962033254</v>
      </c>
      <c r="AC112" s="14">
        <f t="shared" si="21"/>
        <v>3.211621059429362</v>
      </c>
      <c r="AD112" s="14">
        <f t="shared" si="21"/>
        <v>9.596735785953177</v>
      </c>
      <c r="AE112" s="14">
        <f t="shared" si="21"/>
        <v>27.033111584794344</v>
      </c>
      <c r="AF112" s="14">
        <f t="shared" si="21"/>
        <v>3.01622276264083</v>
      </c>
      <c r="AG112" s="14">
        <f t="shared" si="21"/>
        <v>18.438021627093676</v>
      </c>
      <c r="AH112" s="14">
        <f t="shared" si="21"/>
        <v>46.86425029584307</v>
      </c>
      <c r="AI112" s="14">
        <f t="shared" si="21"/>
        <v>18.484730565957932</v>
      </c>
      <c r="AJ112" s="14">
        <f t="shared" si="21"/>
        <v>8.762329770047849</v>
      </c>
      <c r="AK112" s="14">
        <f t="shared" si="21"/>
        <v>2.2067538139081395</v>
      </c>
      <c r="AL112" s="14">
        <f t="shared" si="21"/>
        <v>3.333376293401893</v>
      </c>
      <c r="AM112" s="14">
        <f t="shared" si="21"/>
        <v>9.137963481066812</v>
      </c>
      <c r="AN112" s="14">
        <f t="shared" si="21"/>
        <v>12.243680284070711</v>
      </c>
      <c r="AO112" s="14">
        <f t="shared" si="21"/>
        <v>6.058676412016322</v>
      </c>
      <c r="AP112" s="14">
        <f t="shared" si="21"/>
        <v>13.110115733293737</v>
      </c>
      <c r="AQ112" s="14">
        <f t="shared" si="21"/>
        <v>5.366731954395376</v>
      </c>
      <c r="AR112" s="14">
        <f t="shared" si="21"/>
        <v>2.983304881433063</v>
      </c>
      <c r="AS112" s="14">
        <f t="shared" si="21"/>
        <v>4.822770173493607</v>
      </c>
      <c r="AT112" s="14">
        <f t="shared" si="21"/>
        <v>38.03883752716629</v>
      </c>
      <c r="AU112" s="14">
        <f t="shared" si="21"/>
        <v>13.592502918003829</v>
      </c>
      <c r="AV112" s="14">
        <f t="shared" si="21"/>
        <v>1.61717114328852</v>
      </c>
      <c r="AW112" s="14">
        <f t="shared" si="21"/>
        <v>8.345377858101529</v>
      </c>
      <c r="AX112" s="14">
        <f t="shared" si="21"/>
        <v>11.7346017406897</v>
      </c>
      <c r="AY112" s="14">
        <f t="shared" si="21"/>
        <v>1.3154538459249308</v>
      </c>
      <c r="AZ112" s="14">
        <f t="shared" si="21"/>
        <v>6.263266947935879</v>
      </c>
      <c r="BA112" s="14">
        <f t="shared" si="21"/>
        <v>9.457092515902579</v>
      </c>
    </row>
    <row r="113" spans="1:53" ht="12.75">
      <c r="A113" t="s">
        <v>211</v>
      </c>
      <c r="B113" s="14">
        <f t="shared" si="18"/>
        <v>9.160860605710374</v>
      </c>
      <c r="C113" s="14">
        <f t="shared" si="21"/>
        <v>1.6355288391833291</v>
      </c>
      <c r="D113" s="14">
        <f t="shared" si="21"/>
        <v>3.0568989115557583</v>
      </c>
      <c r="E113" s="14">
        <f t="shared" si="21"/>
        <v>15.95477690244356</v>
      </c>
      <c r="F113" s="14">
        <f t="shared" si="21"/>
        <v>2.7284292529766487</v>
      </c>
      <c r="G113" s="14">
        <f t="shared" si="21"/>
        <v>18.328671213151583</v>
      </c>
      <c r="H113" s="14">
        <f t="shared" si="21"/>
        <v>12.051013434828574</v>
      </c>
      <c r="I113" s="14">
        <f t="shared" si="21"/>
        <v>6.832120483108089</v>
      </c>
      <c r="J113" s="14">
        <f t="shared" si="21"/>
        <v>3.87224524616857</v>
      </c>
      <c r="K113" s="14">
        <f t="shared" si="21"/>
        <v>4.060381026876606</v>
      </c>
      <c r="L113" s="14">
        <f t="shared" si="21"/>
        <v>17.46951870826908</v>
      </c>
      <c r="M113" s="14">
        <f t="shared" si="21"/>
        <v>4.195768853056846</v>
      </c>
      <c r="N113" s="14">
        <f t="shared" si="21"/>
        <v>3.715487310217549</v>
      </c>
      <c r="O113" s="14">
        <f t="shared" si="21"/>
        <v>5.655208587748425</v>
      </c>
      <c r="P113" s="14">
        <f t="shared" si="21"/>
        <v>8.359707461230318</v>
      </c>
      <c r="Q113" s="14">
        <f t="shared" si="21"/>
        <v>3.103459891544839</v>
      </c>
      <c r="R113" s="14">
        <f t="shared" si="21"/>
        <v>2.9201257632622917</v>
      </c>
      <c r="S113" s="14">
        <f t="shared" si="21"/>
        <v>6.057889913894754</v>
      </c>
      <c r="T113" s="14">
        <f t="shared" si="21"/>
        <v>1.6550223251408487</v>
      </c>
      <c r="U113" s="14">
        <f t="shared" si="21"/>
        <v>2.454359863084467</v>
      </c>
      <c r="V113" s="14">
        <f t="shared" si="21"/>
        <v>0.9173333807177856</v>
      </c>
      <c r="W113" s="14">
        <f t="shared" si="21"/>
        <v>3.8787706374935014</v>
      </c>
      <c r="X113" s="14">
        <f t="shared" si="21"/>
        <v>4.714750013180064</v>
      </c>
      <c r="Y113" s="14">
        <f t="shared" si="21"/>
        <v>2.633296230799735</v>
      </c>
      <c r="Z113" s="14">
        <f t="shared" si="21"/>
        <v>2.518173346787514</v>
      </c>
      <c r="AA113" s="14">
        <f t="shared" si="21"/>
        <v>1.2371969341883802</v>
      </c>
      <c r="AB113" s="14">
        <f t="shared" si="21"/>
        <v>2.01748871328418</v>
      </c>
      <c r="AC113" s="14">
        <f t="shared" si="21"/>
        <v>1.9311663291695012</v>
      </c>
      <c r="AD113" s="14">
        <f t="shared" si="21"/>
        <v>4.41648160535117</v>
      </c>
      <c r="AE113" s="14">
        <f t="shared" si="21"/>
        <v>12.772018700394415</v>
      </c>
      <c r="AF113" s="14">
        <f t="shared" si="21"/>
        <v>1.7816889682675388</v>
      </c>
      <c r="AG113" s="14">
        <f t="shared" si="21"/>
        <v>9.890980593469441</v>
      </c>
      <c r="AH113" s="14">
        <f t="shared" si="21"/>
        <v>28.644333589559423</v>
      </c>
      <c r="AI113" s="14">
        <f t="shared" si="21"/>
        <v>8.09690099842653</v>
      </c>
      <c r="AJ113" s="14">
        <f t="shared" si="21"/>
        <v>3.5191248029034985</v>
      </c>
      <c r="AK113" s="14">
        <f t="shared" si="21"/>
        <v>1.2724703849230212</v>
      </c>
      <c r="AL113" s="14">
        <f t="shared" si="21"/>
        <v>1.76641344532571</v>
      </c>
      <c r="AM113" s="14">
        <f t="shared" si="21"/>
        <v>3.903616513563494</v>
      </c>
      <c r="AN113" s="14">
        <f t="shared" si="21"/>
        <v>5.751584535554716</v>
      </c>
      <c r="AO113" s="14">
        <f t="shared" si="21"/>
        <v>2.7408178643345233</v>
      </c>
      <c r="AP113" s="14">
        <f t="shared" si="21"/>
        <v>5.631492067682026</v>
      </c>
      <c r="AQ113" s="14">
        <f t="shared" si="21"/>
        <v>2.320473603466617</v>
      </c>
      <c r="AR113" s="14">
        <f t="shared" si="21"/>
        <v>1.4404149932904773</v>
      </c>
      <c r="AS113" s="14">
        <f t="shared" si="21"/>
        <v>2.1289176537349657</v>
      </c>
      <c r="AT113" s="14">
        <f t="shared" si="21"/>
        <v>25.544838341154446</v>
      </c>
      <c r="AU113" s="14">
        <f t="shared" si="21"/>
        <v>6.362706909404284</v>
      </c>
      <c r="AV113" s="14">
        <f t="shared" si="21"/>
        <v>1.0849674023246836</v>
      </c>
      <c r="AW113" s="14">
        <f t="shared" si="21"/>
        <v>4.125841259381647</v>
      </c>
      <c r="AX113" s="14">
        <f t="shared" si="21"/>
        <v>5.300102455901184</v>
      </c>
      <c r="AY113" s="14">
        <f t="shared" si="21"/>
        <v>0.8289474243590125</v>
      </c>
      <c r="AZ113" s="14">
        <f t="shared" si="21"/>
        <v>3.1866025490130143</v>
      </c>
      <c r="BA113" s="14">
        <f t="shared" si="21"/>
        <v>5.366643775275911</v>
      </c>
    </row>
    <row r="114" spans="1:53" ht="12.75">
      <c r="A114" t="s">
        <v>212</v>
      </c>
      <c r="B114" s="14">
        <f t="shared" si="18"/>
        <v>0.595531007834853</v>
      </c>
      <c r="C114" s="14">
        <f t="shared" si="21"/>
        <v>0.19696779976011283</v>
      </c>
      <c r="D114" s="14">
        <f t="shared" si="21"/>
        <v>0.36277129635664473</v>
      </c>
      <c r="E114" s="14">
        <f t="shared" si="21"/>
        <v>0.5369201648514815</v>
      </c>
      <c r="F114" s="14">
        <f t="shared" si="21"/>
        <v>0.15013450949899831</v>
      </c>
      <c r="G114" s="14">
        <f t="shared" si="21"/>
        <v>0.6317927432651381</v>
      </c>
      <c r="H114" s="14">
        <f t="shared" si="21"/>
        <v>0.47145062985643127</v>
      </c>
      <c r="I114" s="14">
        <f t="shared" si="21"/>
        <v>1.085659701622516</v>
      </c>
      <c r="J114" s="14">
        <f t="shared" si="21"/>
        <v>0.7940013597841667</v>
      </c>
      <c r="K114" s="14">
        <f t="shared" si="21"/>
        <v>0.9230333434730197</v>
      </c>
      <c r="L114" s="14">
        <f t="shared" si="21"/>
        <v>1.0528368284696623</v>
      </c>
      <c r="M114" s="14">
        <f t="shared" si="21"/>
        <v>0.5696709797269521</v>
      </c>
      <c r="N114" s="14">
        <f t="shared" si="21"/>
        <v>0.29077293820079264</v>
      </c>
      <c r="O114" s="14">
        <f t="shared" si="21"/>
        <v>0.1251023098249127</v>
      </c>
      <c r="P114" s="14">
        <f t="shared" si="21"/>
        <v>0.41652412523959326</v>
      </c>
      <c r="Q114" s="14">
        <f t="shared" si="21"/>
        <v>0.24262608981213624</v>
      </c>
      <c r="R114" s="14">
        <f t="shared" si="21"/>
        <v>0.1409149190327301</v>
      </c>
      <c r="S114" s="14">
        <f t="shared" si="21"/>
        <v>0.3415554489467971</v>
      </c>
      <c r="T114" s="14">
        <f t="shared" si="21"/>
        <v>0.1626444153659601</v>
      </c>
      <c r="U114" s="14">
        <f t="shared" si="21"/>
        <v>0.305586381808245</v>
      </c>
      <c r="V114" s="14">
        <f t="shared" si="21"/>
        <v>0.08284875327063777</v>
      </c>
      <c r="W114" s="14">
        <f t="shared" si="21"/>
        <v>0.643189845459785</v>
      </c>
      <c r="X114" s="14">
        <f t="shared" si="21"/>
        <v>0.9121643446241307</v>
      </c>
      <c r="Y114" s="14">
        <f t="shared" si="21"/>
        <v>0.2807166243497763</v>
      </c>
      <c r="Z114" s="14">
        <f t="shared" si="21"/>
        <v>0.19629769819899898</v>
      </c>
      <c r="AA114" s="14">
        <f t="shared" si="21"/>
        <v>0.21641375673775487</v>
      </c>
      <c r="AB114" s="14">
        <f t="shared" si="21"/>
        <v>0.1780329256379336</v>
      </c>
      <c r="AC114" s="14">
        <f t="shared" si="21"/>
        <v>0.074620180328821</v>
      </c>
      <c r="AD114" s="14">
        <f t="shared" si="21"/>
        <v>0.2017391304347826</v>
      </c>
      <c r="AE114" s="14">
        <f t="shared" si="21"/>
        <v>0.6482042875139868</v>
      </c>
      <c r="AF114" s="14">
        <f t="shared" si="21"/>
        <v>0.17845262904029072</v>
      </c>
      <c r="AG114" s="14">
        <f t="shared" si="21"/>
        <v>1.258838414670191</v>
      </c>
      <c r="AH114" s="14">
        <f t="shared" si="21"/>
        <v>0.596216010737212</v>
      </c>
      <c r="AI114" s="14">
        <f t="shared" si="21"/>
        <v>1.9372663900447284</v>
      </c>
      <c r="AJ114" s="14">
        <f t="shared" si="21"/>
        <v>0.44904548888385465</v>
      </c>
      <c r="AK114" s="14">
        <f t="shared" si="21"/>
        <v>0.07940168495046153</v>
      </c>
      <c r="AL114" s="14">
        <f t="shared" si="21"/>
        <v>0.2606093422208671</v>
      </c>
      <c r="AM114" s="14">
        <f t="shared" si="21"/>
        <v>0.2689614159931549</v>
      </c>
      <c r="AN114" s="14">
        <f t="shared" si="21"/>
        <v>0.21738007744556975</v>
      </c>
      <c r="AO114" s="14">
        <f t="shared" si="21"/>
        <v>0.5819865038511816</v>
      </c>
      <c r="AP114" s="14">
        <f t="shared" si="21"/>
        <v>1.179055270965489</v>
      </c>
      <c r="AQ114" s="14">
        <f t="shared" si="21"/>
        <v>0.3289219544208452</v>
      </c>
      <c r="AR114" s="14">
        <f t="shared" si="21"/>
        <v>0.07688620481283615</v>
      </c>
      <c r="AS114" s="14">
        <f t="shared" si="21"/>
        <v>0.19310759660717286</v>
      </c>
      <c r="AT114" s="14">
        <f t="shared" si="21"/>
        <v>0.5766464731567744</v>
      </c>
      <c r="AU114" s="14">
        <f t="shared" si="21"/>
        <v>0.21621872393698024</v>
      </c>
      <c r="AV114" s="14">
        <f t="shared" si="21"/>
        <v>0.10201487219890704</v>
      </c>
      <c r="AW114" s="14">
        <f t="shared" si="21"/>
        <v>0.5111998333228353</v>
      </c>
      <c r="AX114" s="14">
        <f t="shared" si="21"/>
        <v>0.3126708040278109</v>
      </c>
      <c r="AY114" s="14">
        <f t="shared" si="21"/>
        <v>0.08863929122577299</v>
      </c>
      <c r="AZ114" s="14">
        <f t="shared" si="21"/>
        <v>0.25190063660655854</v>
      </c>
      <c r="BA114" s="14">
        <f t="shared" si="21"/>
        <v>0.1539966287224523</v>
      </c>
    </row>
    <row r="115" spans="1:53" ht="12.75">
      <c r="A115" t="s">
        <v>213</v>
      </c>
      <c r="B115" s="14">
        <f t="shared" si="18"/>
        <v>0.37382117361028505</v>
      </c>
      <c r="C115" s="14">
        <f t="shared" si="21"/>
        <v>0.08763048807813467</v>
      </c>
      <c r="D115" s="14">
        <f t="shared" si="21"/>
        <v>0.6419865736818093</v>
      </c>
      <c r="E115" s="14">
        <f t="shared" si="21"/>
        <v>0.8957069323090072</v>
      </c>
      <c r="F115" s="14">
        <f t="shared" si="21"/>
        <v>0.13645842503926414</v>
      </c>
      <c r="G115" s="14">
        <f t="shared" si="21"/>
        <v>0.8648885552393432</v>
      </c>
      <c r="H115" s="14">
        <f t="shared" si="21"/>
        <v>0.8409395657953884</v>
      </c>
      <c r="I115" s="14">
        <f t="shared" si="21"/>
        <v>0.24321411659690736</v>
      </c>
      <c r="J115" s="14">
        <f t="shared" si="21"/>
        <v>0.2403440167331402</v>
      </c>
      <c r="K115" s="14">
        <f t="shared" si="21"/>
        <v>0.2557454198393423</v>
      </c>
      <c r="L115" s="14">
        <f t="shared" si="21"/>
        <v>0.22835494892918967</v>
      </c>
      <c r="M115" s="14">
        <f t="shared" si="21"/>
        <v>0.1926678479539066</v>
      </c>
      <c r="N115" s="14">
        <f t="shared" si="21"/>
        <v>0.5850311684690606</v>
      </c>
      <c r="O115" s="14">
        <f t="shared" si="21"/>
        <v>0.4313015549850443</v>
      </c>
      <c r="P115" s="14">
        <f t="shared" si="21"/>
        <v>0.3082547944340157</v>
      </c>
      <c r="Q115" s="14">
        <f t="shared" si="21"/>
        <v>0.12490817685571876</v>
      </c>
      <c r="R115" s="14">
        <f t="shared" si="21"/>
        <v>0.14977647922801954</v>
      </c>
      <c r="S115" s="14">
        <f t="shared" si="21"/>
        <v>0.3215578187848028</v>
      </c>
      <c r="T115" s="14">
        <f t="shared" si="21"/>
        <v>0.07206767709245729</v>
      </c>
      <c r="U115" s="14">
        <f t="shared" si="21"/>
        <v>0.11893068179625653</v>
      </c>
      <c r="V115" s="14">
        <f t="shared" si="21"/>
        <v>0.06130363512787139</v>
      </c>
      <c r="W115" s="14">
        <f t="shared" si="21"/>
        <v>0.22855910696364684</v>
      </c>
      <c r="X115" s="14">
        <f t="shared" si="21"/>
        <v>0.22380118969564078</v>
      </c>
      <c r="Y115" s="14">
        <f t="shared" si="21"/>
        <v>0.156213575579519</v>
      </c>
      <c r="Z115" s="14">
        <f t="shared" si="21"/>
        <v>0.20947857941352246</v>
      </c>
      <c r="AA115" s="14">
        <f t="shared" si="21"/>
        <v>0.07500079894326438</v>
      </c>
      <c r="AB115" s="14">
        <f t="shared" si="21"/>
        <v>0.11833472901347054</v>
      </c>
      <c r="AC115" s="14">
        <f t="shared" si="21"/>
        <v>0.408442121615143</v>
      </c>
      <c r="AD115" s="14">
        <f t="shared" si="21"/>
        <v>0.31416722408026754</v>
      </c>
      <c r="AE115" s="14">
        <f t="shared" si="21"/>
        <v>0.5264151169267581</v>
      </c>
      <c r="AF115" s="14">
        <f t="shared" si="21"/>
        <v>0.07444237286743507</v>
      </c>
      <c r="AG115" s="14">
        <f t="shared" si="21"/>
        <v>0.33400707835570265</v>
      </c>
      <c r="AH115" s="14">
        <f t="shared" si="21"/>
        <v>1.3758687325401222</v>
      </c>
      <c r="AI115" s="14">
        <f t="shared" si="21"/>
        <v>0.4647850224976659</v>
      </c>
      <c r="AJ115" s="14">
        <f t="shared" si="21"/>
        <v>0.22306779853261535</v>
      </c>
      <c r="AK115" s="14">
        <f t="shared" si="21"/>
        <v>0.22273340300441963</v>
      </c>
      <c r="AL115" s="14">
        <f t="shared" si="21"/>
        <v>0.0869263071462887</v>
      </c>
      <c r="AM115" s="14">
        <f t="shared" si="21"/>
        <v>0.5917201335899411</v>
      </c>
      <c r="AN115" s="14">
        <f t="shared" si="21"/>
        <v>0.48753204544850587</v>
      </c>
      <c r="AO115" s="14">
        <f t="shared" si="21"/>
        <v>0.14680059423917619</v>
      </c>
      <c r="AP115" s="14">
        <f t="shared" si="21"/>
        <v>0.3495737564880578</v>
      </c>
      <c r="AQ115" s="14">
        <f t="shared" si="21"/>
        <v>0.1109848938289088</v>
      </c>
      <c r="AR115" s="14">
        <f t="shared" si="21"/>
        <v>0.39680489765124655</v>
      </c>
      <c r="AS115" s="14">
        <f t="shared" si="21"/>
        <v>0.1080796082276646</v>
      </c>
      <c r="AT115" s="14">
        <f t="shared" si="21"/>
        <v>0.530198036817055</v>
      </c>
      <c r="AU115" s="14">
        <f t="shared" si="21"/>
        <v>0.36864730093871684</v>
      </c>
      <c r="AV115" s="14">
        <f t="shared" si="21"/>
        <v>0.07564795138442029</v>
      </c>
      <c r="AW115" s="14">
        <f t="shared" si="21"/>
        <v>0.21738287779753568</v>
      </c>
      <c r="AX115" s="14">
        <f t="shared" si="21"/>
        <v>0.42635513661847446</v>
      </c>
      <c r="AY115" s="14">
        <f t="shared" si="21"/>
        <v>0.041184322961615144</v>
      </c>
      <c r="AZ115" s="14">
        <f t="shared" si="21"/>
        <v>0.18509273175177604</v>
      </c>
      <c r="BA115" s="14">
        <f t="shared" si="21"/>
        <v>0.45227838705873374</v>
      </c>
    </row>
    <row r="116" spans="1:53" ht="12.75">
      <c r="A116" t="s">
        <v>214</v>
      </c>
      <c r="B116" s="14">
        <f t="shared" si="18"/>
        <v>0.25377095825419665</v>
      </c>
      <c r="C116" s="14">
        <f t="shared" si="21"/>
        <v>0.07263753970659953</v>
      </c>
      <c r="D116" s="14">
        <f t="shared" si="21"/>
        <v>0.3273153881248778</v>
      </c>
      <c r="E116" s="14">
        <f t="shared" si="21"/>
        <v>0.34641324896002085</v>
      </c>
      <c r="F116" s="14">
        <f t="shared" si="21"/>
        <v>0.07012773530089737</v>
      </c>
      <c r="G116" s="14">
        <f t="shared" si="21"/>
        <v>0.7258840565788869</v>
      </c>
      <c r="H116" s="14">
        <f t="shared" si="21"/>
        <v>0.2719936971225869</v>
      </c>
      <c r="I116" s="14">
        <f t="shared" si="21"/>
        <v>0.15479488589047882</v>
      </c>
      <c r="J116" s="14">
        <f t="shared" si="21"/>
        <v>0.11183575193033053</v>
      </c>
      <c r="K116" s="14">
        <f t="shared" si="21"/>
        <v>0.19796530295933984</v>
      </c>
      <c r="L116" s="14">
        <f t="shared" si="21"/>
        <v>0.18532314636069497</v>
      </c>
      <c r="M116" s="14">
        <f t="shared" si="21"/>
        <v>0.11487034842929654</v>
      </c>
      <c r="N116" s="14">
        <f t="shared" si="21"/>
        <v>5.513732050745852</v>
      </c>
      <c r="O116" s="14">
        <f t="shared" si="21"/>
        <v>0.15238492980163235</v>
      </c>
      <c r="P116" s="14">
        <f t="shared" si="21"/>
        <v>0.14820249393905607</v>
      </c>
      <c r="Q116" s="14">
        <f t="shared" si="21"/>
        <v>0.0644857911473048</v>
      </c>
      <c r="R116" s="14">
        <f t="shared" si="21"/>
        <v>0.06070974330154665</v>
      </c>
      <c r="S116" s="14">
        <f t="shared" si="21"/>
        <v>0.11112435232632874</v>
      </c>
      <c r="T116" s="14">
        <f t="shared" si="21"/>
        <v>0.0535812431255695</v>
      </c>
      <c r="U116" s="14">
        <f t="shared" si="21"/>
        <v>0.07268949618353046</v>
      </c>
      <c r="V116" s="14">
        <f t="shared" si="21"/>
        <v>0.03627872127132485</v>
      </c>
      <c r="W116" s="14">
        <f t="shared" si="21"/>
        <v>0.14348339529003665</v>
      </c>
      <c r="X116" s="14">
        <f t="shared" si="21"/>
        <v>0.13575094061100546</v>
      </c>
      <c r="Y116" s="14">
        <f t="shared" si="21"/>
        <v>0.0626018896828967</v>
      </c>
      <c r="Z116" s="14">
        <f t="shared" si="21"/>
        <v>0.07737563323839544</v>
      </c>
      <c r="AA116" s="14">
        <f t="shared" si="21"/>
        <v>0.0527968340541577</v>
      </c>
      <c r="AB116" s="14">
        <f t="shared" si="21"/>
        <v>0.061723525319793686</v>
      </c>
      <c r="AC116" s="14">
        <f t="shared" si="21"/>
        <v>0.06831979571002873</v>
      </c>
      <c r="AD116" s="14">
        <f t="shared" si="21"/>
        <v>0.09942474916387961</v>
      </c>
      <c r="AE116" s="14">
        <f t="shared" si="21"/>
        <v>0.5867287478073372</v>
      </c>
      <c r="AF116" s="14">
        <f t="shared" si="21"/>
        <v>0.05368512145605399</v>
      </c>
      <c r="AG116" s="14">
        <f t="shared" si="21"/>
        <v>0.21097393741519027</v>
      </c>
      <c r="AH116" s="14">
        <f t="shared" si="21"/>
        <v>0.3522096931918268</v>
      </c>
      <c r="AI116" s="14">
        <f t="shared" si="21"/>
        <v>0.24507791566787118</v>
      </c>
      <c r="AJ116" s="14">
        <f t="shared" si="21"/>
        <v>0.10381346445879651</v>
      </c>
      <c r="AK116" s="14">
        <f t="shared" si="21"/>
        <v>0.04262002206899773</v>
      </c>
      <c r="AL116" s="14">
        <f t="shared" si="21"/>
        <v>0.05139946097549767</v>
      </c>
      <c r="AM116" s="14">
        <f t="shared" si="21"/>
        <v>0.0993895110317088</v>
      </c>
      <c r="AN116" s="14">
        <f t="shared" si="21"/>
        <v>0.21161402764595252</v>
      </c>
      <c r="AO116" s="14">
        <f t="shared" si="21"/>
        <v>0.0872964324199537</v>
      </c>
      <c r="AP116" s="14">
        <f t="shared" si="21"/>
        <v>0.1879852581428963</v>
      </c>
      <c r="AQ116" s="14">
        <f t="shared" si="21"/>
        <v>0.07256786230656706</v>
      </c>
      <c r="AR116" s="14">
        <f t="shared" si="21"/>
        <v>0.052018322943684456</v>
      </c>
      <c r="AS116" s="14">
        <f t="shared" si="21"/>
        <v>0.06954163168957235</v>
      </c>
      <c r="AT116" s="14">
        <f t="shared" si="21"/>
        <v>0.23232337174047593</v>
      </c>
      <c r="AU116" s="14">
        <f t="shared" si="21"/>
        <v>0.1982942198394738</v>
      </c>
      <c r="AV116" s="14">
        <f t="shared" si="21"/>
        <v>0.03625451611991926</v>
      </c>
      <c r="AW116" s="14">
        <f t="shared" si="21"/>
        <v>0.15562995731320287</v>
      </c>
      <c r="AX116" s="14">
        <f t="shared" si="21"/>
        <v>0.317804205287969</v>
      </c>
      <c r="AY116" s="14">
        <f t="shared" si="21"/>
        <v>0.02768649324258257</v>
      </c>
      <c r="AZ116" s="14">
        <f t="shared" si="21"/>
        <v>0.06618707765427341</v>
      </c>
      <c r="BA116" s="14">
        <f t="shared" si="21"/>
        <v>0.10942778459894976</v>
      </c>
    </row>
    <row r="117" spans="1:53" ht="12.75">
      <c r="A117" t="s">
        <v>215</v>
      </c>
      <c r="B117" s="14">
        <f t="shared" si="18"/>
        <v>6.502130552235354</v>
      </c>
      <c r="C117" s="14">
        <f t="shared" si="21"/>
        <v>2.074546257364668</v>
      </c>
      <c r="D117" s="14">
        <f t="shared" si="21"/>
        <v>1.7163527341458644</v>
      </c>
      <c r="E117" s="14">
        <f t="shared" si="21"/>
        <v>12.53731672102967</v>
      </c>
      <c r="F117" s="14">
        <f t="shared" si="21"/>
        <v>3.5699956787605367</v>
      </c>
      <c r="G117" s="14">
        <f t="shared" si="21"/>
        <v>17.50771692038614</v>
      </c>
      <c r="H117" s="14">
        <f t="shared" si="21"/>
        <v>7.7686606289650575</v>
      </c>
      <c r="I117" s="14">
        <f t="shared" si="21"/>
        <v>5.705557702460716</v>
      </c>
      <c r="J117" s="14">
        <f t="shared" si="21"/>
        <v>3.5639120210983073</v>
      </c>
      <c r="K117" s="14">
        <f t="shared" si="21"/>
        <v>4.21231537321288</v>
      </c>
      <c r="L117" s="14">
        <f t="shared" si="21"/>
        <v>3.9497746514250496</v>
      </c>
      <c r="M117" s="14">
        <f t="shared" si="21"/>
        <v>4.147619544805942</v>
      </c>
      <c r="N117" s="14">
        <f t="shared" si="21"/>
        <v>1.484125877685058</v>
      </c>
      <c r="O117" s="14">
        <f t="shared" si="21"/>
        <v>5.380393677641241</v>
      </c>
      <c r="P117" s="14">
        <f t="shared" si="21"/>
        <v>7.054653332272914</v>
      </c>
      <c r="Q117" s="14">
        <f t="shared" si="21"/>
        <v>2.8155925404335274</v>
      </c>
      <c r="R117" s="14">
        <f aca="true" t="shared" si="22" ref="C117:BA122">R57/R$46*100</f>
        <v>2.018921203328982</v>
      </c>
      <c r="S117" s="14">
        <f t="shared" si="22"/>
        <v>4.133092546927377</v>
      </c>
      <c r="T117" s="14">
        <f t="shared" si="22"/>
        <v>1.337336238365935</v>
      </c>
      <c r="U117" s="14">
        <f t="shared" si="22"/>
        <v>1.5860748344108129</v>
      </c>
      <c r="V117" s="14">
        <f t="shared" si="22"/>
        <v>0.31977101463439195</v>
      </c>
      <c r="W117" s="14">
        <f t="shared" si="22"/>
        <v>3.73093773384905</v>
      </c>
      <c r="X117" s="14">
        <f t="shared" si="22"/>
        <v>4.140203203163809</v>
      </c>
      <c r="Y117" s="14">
        <f t="shared" si="22"/>
        <v>1.6070910778045855</v>
      </c>
      <c r="Z117" s="14">
        <f t="shared" si="22"/>
        <v>2.048147167020516</v>
      </c>
      <c r="AA117" s="14">
        <f t="shared" si="22"/>
        <v>1.359535121545902</v>
      </c>
      <c r="AB117" s="14">
        <f t="shared" si="22"/>
        <v>1.4255700687778758</v>
      </c>
      <c r="AC117" s="14">
        <f t="shared" si="22"/>
        <v>0.7290726326058686</v>
      </c>
      <c r="AD117" s="14">
        <f t="shared" si="22"/>
        <v>4.564923076923077</v>
      </c>
      <c r="AE117" s="14">
        <f t="shared" si="22"/>
        <v>12.499744732151848</v>
      </c>
      <c r="AF117" s="14">
        <f t="shared" si="22"/>
        <v>0.9279536710095118</v>
      </c>
      <c r="AG117" s="14">
        <f t="shared" si="22"/>
        <v>6.74322160318315</v>
      </c>
      <c r="AH117" s="14">
        <f t="shared" si="22"/>
        <v>15.89562226981448</v>
      </c>
      <c r="AI117" s="14">
        <f t="shared" si="22"/>
        <v>7.740700239321136</v>
      </c>
      <c r="AJ117" s="14">
        <f t="shared" si="22"/>
        <v>4.467278215269084</v>
      </c>
      <c r="AK117" s="14">
        <f t="shared" si="22"/>
        <v>0.5895283189612391</v>
      </c>
      <c r="AL117" s="14">
        <f t="shared" si="22"/>
        <v>1.1680277377335295</v>
      </c>
      <c r="AM117" s="14">
        <f t="shared" si="22"/>
        <v>4.274275906888514</v>
      </c>
      <c r="AN117" s="14">
        <f t="shared" si="22"/>
        <v>5.575569597975966</v>
      </c>
      <c r="AO117" s="14">
        <f t="shared" si="22"/>
        <v>2.5017750171714876</v>
      </c>
      <c r="AP117" s="14">
        <f t="shared" si="22"/>
        <v>5.76200938001527</v>
      </c>
      <c r="AQ117" s="14">
        <f t="shared" si="22"/>
        <v>2.5337836403724374</v>
      </c>
      <c r="AR117" s="14">
        <f t="shared" si="22"/>
        <v>1.0171804627348184</v>
      </c>
      <c r="AS117" s="14">
        <f t="shared" si="22"/>
        <v>2.3231236832342317</v>
      </c>
      <c r="AT117" s="14">
        <f t="shared" si="22"/>
        <v>11.154831304297531</v>
      </c>
      <c r="AU117" s="14">
        <f t="shared" si="22"/>
        <v>6.446635763884373</v>
      </c>
      <c r="AV117" s="14">
        <f t="shared" si="22"/>
        <v>0.31828640126058994</v>
      </c>
      <c r="AW117" s="14">
        <f t="shared" si="22"/>
        <v>3.335323930286307</v>
      </c>
      <c r="AX117" s="14">
        <f t="shared" si="22"/>
        <v>5.3776691388542615</v>
      </c>
      <c r="AY117" s="14">
        <f t="shared" si="22"/>
        <v>0.32899631413594754</v>
      </c>
      <c r="AZ117" s="14">
        <f t="shared" si="22"/>
        <v>2.573483952910257</v>
      </c>
      <c r="BA117" s="14">
        <f t="shared" si="22"/>
        <v>3.3747459402465334</v>
      </c>
    </row>
    <row r="118" spans="1:53" ht="12.75">
      <c r="A118" s="4" t="s">
        <v>216</v>
      </c>
      <c r="B118" s="14">
        <f t="shared" si="18"/>
        <v>83.11388570235493</v>
      </c>
      <c r="C118" s="14">
        <f t="shared" si="22"/>
        <v>95.93268907590715</v>
      </c>
      <c r="D118" s="14">
        <f t="shared" si="22"/>
        <v>93.89467509613505</v>
      </c>
      <c r="E118" s="14">
        <f t="shared" si="22"/>
        <v>69.72886603040627</v>
      </c>
      <c r="F118" s="14">
        <f t="shared" si="22"/>
        <v>93.34485439842366</v>
      </c>
      <c r="G118" s="14">
        <f t="shared" si="22"/>
        <v>61.94104651137891</v>
      </c>
      <c r="H118" s="14">
        <f t="shared" si="22"/>
        <v>78.59594204343196</v>
      </c>
      <c r="I118" s="14">
        <f t="shared" si="22"/>
        <v>85.97865311032129</v>
      </c>
      <c r="J118" s="14">
        <f t="shared" si="22"/>
        <v>91.41766160428548</v>
      </c>
      <c r="K118" s="14">
        <f t="shared" si="22"/>
        <v>90.3505595336388</v>
      </c>
      <c r="L118" s="14">
        <f t="shared" si="22"/>
        <v>77.11419171654632</v>
      </c>
      <c r="M118" s="14">
        <f t="shared" si="22"/>
        <v>90.77940242602706</v>
      </c>
      <c r="N118" s="14">
        <f t="shared" si="22"/>
        <v>88.41085065468168</v>
      </c>
      <c r="O118" s="14">
        <f t="shared" si="22"/>
        <v>88.25560893999874</v>
      </c>
      <c r="P118" s="14">
        <f t="shared" si="22"/>
        <v>83.7126577928841</v>
      </c>
      <c r="Q118" s="14">
        <f t="shared" si="22"/>
        <v>93.64892751020648</v>
      </c>
      <c r="R118" s="14">
        <f t="shared" si="22"/>
        <v>94.70955189184643</v>
      </c>
      <c r="S118" s="14">
        <f t="shared" si="22"/>
        <v>89.03477991911994</v>
      </c>
      <c r="T118" s="14">
        <f t="shared" si="22"/>
        <v>96.71934810090923</v>
      </c>
      <c r="U118" s="14">
        <f t="shared" si="22"/>
        <v>95.46235874271669</v>
      </c>
      <c r="V118" s="14">
        <f t="shared" si="22"/>
        <v>98.58246449497798</v>
      </c>
      <c r="W118" s="14">
        <f t="shared" si="22"/>
        <v>91.37505928094399</v>
      </c>
      <c r="X118" s="14">
        <f t="shared" si="22"/>
        <v>89.87333030872536</v>
      </c>
      <c r="Y118" s="14">
        <f t="shared" si="22"/>
        <v>95.26008060178349</v>
      </c>
      <c r="Z118" s="14">
        <f t="shared" si="22"/>
        <v>94.95052757534104</v>
      </c>
      <c r="AA118" s="14">
        <f t="shared" si="22"/>
        <v>97.05905655453054</v>
      </c>
      <c r="AB118" s="14">
        <f t="shared" si="22"/>
        <v>96.19885003796675</v>
      </c>
      <c r="AC118" s="14">
        <f t="shared" si="22"/>
        <v>96.78837894057064</v>
      </c>
      <c r="AD118" s="14">
        <f t="shared" si="22"/>
        <v>90.40326421404681</v>
      </c>
      <c r="AE118" s="14">
        <f t="shared" si="22"/>
        <v>72.96688841520566</v>
      </c>
      <c r="AF118" s="14">
        <f t="shared" si="22"/>
        <v>96.98377723735916</v>
      </c>
      <c r="AG118" s="14">
        <f t="shared" si="22"/>
        <v>81.56197837290632</v>
      </c>
      <c r="AH118" s="14">
        <f t="shared" si="22"/>
        <v>53.13574970415693</v>
      </c>
      <c r="AI118" s="14">
        <f t="shared" si="22"/>
        <v>81.51526943404207</v>
      </c>
      <c r="AJ118" s="14">
        <f t="shared" si="22"/>
        <v>91.23767022995214</v>
      </c>
      <c r="AK118" s="14">
        <f t="shared" si="22"/>
        <v>97.79324618609186</v>
      </c>
      <c r="AL118" s="14">
        <f t="shared" si="22"/>
        <v>96.6666237065981</v>
      </c>
      <c r="AM118" s="14">
        <f t="shared" si="22"/>
        <v>90.86203651893318</v>
      </c>
      <c r="AN118" s="14">
        <f t="shared" si="22"/>
        <v>87.7563197159293</v>
      </c>
      <c r="AO118" s="14">
        <f t="shared" si="22"/>
        <v>93.94132358798369</v>
      </c>
      <c r="AP118" s="14">
        <f t="shared" si="22"/>
        <v>86.88988426670626</v>
      </c>
      <c r="AQ118" s="14">
        <f t="shared" si="22"/>
        <v>94.63326804560462</v>
      </c>
      <c r="AR118" s="14">
        <f t="shared" si="22"/>
        <v>97.01669511856694</v>
      </c>
      <c r="AS118" s="14">
        <f t="shared" si="22"/>
        <v>95.17722982650639</v>
      </c>
      <c r="AT118" s="14">
        <f t="shared" si="22"/>
        <v>61.96116247283372</v>
      </c>
      <c r="AU118" s="14">
        <f t="shared" si="22"/>
        <v>86.40749708199618</v>
      </c>
      <c r="AV118" s="14">
        <f t="shared" si="22"/>
        <v>98.38282885671148</v>
      </c>
      <c r="AW118" s="14">
        <f t="shared" si="22"/>
        <v>91.65462214189847</v>
      </c>
      <c r="AX118" s="14">
        <f t="shared" si="22"/>
        <v>88.2653982593103</v>
      </c>
      <c r="AY118" s="14">
        <f t="shared" si="22"/>
        <v>98.68454615407506</v>
      </c>
      <c r="AZ118" s="14">
        <f t="shared" si="22"/>
        <v>93.73673305206412</v>
      </c>
      <c r="BA118" s="14">
        <f t="shared" si="22"/>
        <v>90.54290748409743</v>
      </c>
    </row>
    <row r="119" spans="1:53" ht="12.75">
      <c r="A119" t="s">
        <v>211</v>
      </c>
      <c r="B119" s="14">
        <f t="shared" si="18"/>
        <v>63.362023465337636</v>
      </c>
      <c r="C119" s="14">
        <f t="shared" si="22"/>
        <v>67.09060189273617</v>
      </c>
      <c r="D119" s="14">
        <f t="shared" si="22"/>
        <v>64.58945447435312</v>
      </c>
      <c r="E119" s="14">
        <f t="shared" si="22"/>
        <v>57.27473858678726</v>
      </c>
      <c r="F119" s="14">
        <f t="shared" si="22"/>
        <v>74.44450567507101</v>
      </c>
      <c r="G119" s="14">
        <f t="shared" si="22"/>
        <v>40.18586737206217</v>
      </c>
      <c r="H119" s="14">
        <f t="shared" si="22"/>
        <v>69.23139592057377</v>
      </c>
      <c r="I119" s="14">
        <f t="shared" si="22"/>
        <v>70.62497618749558</v>
      </c>
      <c r="J119" s="14">
        <f t="shared" si="22"/>
        <v>65.133769850034</v>
      </c>
      <c r="K119" s="14">
        <f t="shared" si="22"/>
        <v>35.15445317315848</v>
      </c>
      <c r="L119" s="14">
        <f t="shared" si="22"/>
        <v>57.565199602775394</v>
      </c>
      <c r="M119" s="14">
        <f t="shared" si="22"/>
        <v>55.842282517301925</v>
      </c>
      <c r="N119" s="14">
        <f t="shared" si="22"/>
        <v>27.5040440452402</v>
      </c>
      <c r="O119" s="14">
        <f t="shared" si="22"/>
        <v>83.39078841799957</v>
      </c>
      <c r="P119" s="14">
        <f t="shared" si="22"/>
        <v>63.35596111102021</v>
      </c>
      <c r="Q119" s="14">
        <f t="shared" si="22"/>
        <v>81.23662871486268</v>
      </c>
      <c r="R119" s="14">
        <f t="shared" si="22"/>
        <v>88.28801424036612</v>
      </c>
      <c r="S119" s="14">
        <f t="shared" si="22"/>
        <v>77.74759459744838</v>
      </c>
      <c r="T119" s="14">
        <f t="shared" si="22"/>
        <v>86.10091692259931</v>
      </c>
      <c r="U119" s="14">
        <f t="shared" si="22"/>
        <v>60.324997707451764</v>
      </c>
      <c r="V119" s="14">
        <f t="shared" si="22"/>
        <v>94.21265549874357</v>
      </c>
      <c r="W119" s="14">
        <f t="shared" si="22"/>
        <v>54.7117434710353</v>
      </c>
      <c r="X119" s="14">
        <f t="shared" si="22"/>
        <v>75.4862403850509</v>
      </c>
      <c r="Y119" s="14">
        <f t="shared" si="22"/>
        <v>76.3910439918668</v>
      </c>
      <c r="Z119" s="14">
        <f t="shared" si="22"/>
        <v>82.68721585044166</v>
      </c>
      <c r="AA119" s="14">
        <f t="shared" si="22"/>
        <v>58.111204912968454</v>
      </c>
      <c r="AB119" s="14">
        <f t="shared" si="22"/>
        <v>80.80581295468834</v>
      </c>
      <c r="AC119" s="14">
        <f t="shared" si="22"/>
        <v>87.51903651368217</v>
      </c>
      <c r="AD119" s="14">
        <f t="shared" si="22"/>
        <v>81.61519732441471</v>
      </c>
      <c r="AE119" s="14">
        <f t="shared" si="22"/>
        <v>53.77518261333717</v>
      </c>
      <c r="AF119" s="14">
        <f t="shared" si="22"/>
        <v>91.99554092426516</v>
      </c>
      <c r="AG119" s="14">
        <f t="shared" si="22"/>
        <v>58.735712106648904</v>
      </c>
      <c r="AH119" s="14">
        <f t="shared" si="22"/>
        <v>40.14466655894586</v>
      </c>
      <c r="AI119" s="14">
        <f t="shared" si="22"/>
        <v>57.64269755712142</v>
      </c>
      <c r="AJ119" s="14">
        <f t="shared" si="22"/>
        <v>65.10375762322495</v>
      </c>
      <c r="AK119" s="14">
        <f t="shared" si="22"/>
        <v>88.6893467459905</v>
      </c>
      <c r="AL119" s="14">
        <f t="shared" si="22"/>
        <v>80.91657228170025</v>
      </c>
      <c r="AM119" s="14">
        <f t="shared" si="22"/>
        <v>69.02095936848391</v>
      </c>
      <c r="AN119" s="14">
        <f t="shared" si="22"/>
        <v>77.91402368492699</v>
      </c>
      <c r="AO119" s="14">
        <f t="shared" si="22"/>
        <v>79.07884748956788</v>
      </c>
      <c r="AP119" s="14">
        <f t="shared" si="22"/>
        <v>75.2342483293509</v>
      </c>
      <c r="AQ119" s="14">
        <f t="shared" si="22"/>
        <v>64.05131581516696</v>
      </c>
      <c r="AR119" s="14">
        <f t="shared" si="22"/>
        <v>84.47595444011826</v>
      </c>
      <c r="AS119" s="14">
        <f t="shared" si="22"/>
        <v>75.52934409323126</v>
      </c>
      <c r="AT119" s="14">
        <f t="shared" si="22"/>
        <v>45.115651541773765</v>
      </c>
      <c r="AU119" s="14">
        <f t="shared" si="22"/>
        <v>79.66025684057068</v>
      </c>
      <c r="AV119" s="14">
        <f t="shared" si="22"/>
        <v>94.1165669013532</v>
      </c>
      <c r="AW119" s="14">
        <f t="shared" si="22"/>
        <v>64.70040506427246</v>
      </c>
      <c r="AX119" s="14">
        <f t="shared" si="22"/>
        <v>72.08081642292439</v>
      </c>
      <c r="AY119" s="14">
        <f t="shared" si="22"/>
        <v>92.9991433660824</v>
      </c>
      <c r="AZ119" s="14">
        <f t="shared" si="22"/>
        <v>82.96758850883343</v>
      </c>
      <c r="BA119" s="14">
        <f t="shared" si="22"/>
        <v>85.28655859155516</v>
      </c>
    </row>
    <row r="120" spans="1:53" ht="12.75">
      <c r="A120" t="s">
        <v>212</v>
      </c>
      <c r="B120" s="14">
        <f t="shared" si="18"/>
        <v>12.594653477426906</v>
      </c>
      <c r="C120" s="14">
        <f t="shared" si="22"/>
        <v>26.187284991234893</v>
      </c>
      <c r="D120" s="14">
        <f t="shared" si="22"/>
        <v>3.95841751938995</v>
      </c>
      <c r="E120" s="14">
        <f t="shared" si="22"/>
        <v>4.271625288816029</v>
      </c>
      <c r="F120" s="14">
        <f t="shared" si="22"/>
        <v>15.599540053454335</v>
      </c>
      <c r="G120" s="14">
        <f t="shared" si="22"/>
        <v>6.210251015199103</v>
      </c>
      <c r="H120" s="14">
        <f t="shared" si="22"/>
        <v>4.317279334594037</v>
      </c>
      <c r="I120" s="14">
        <f t="shared" si="22"/>
        <v>9.95245663402766</v>
      </c>
      <c r="J120" s="14">
        <f t="shared" si="22"/>
        <v>21.499854927485394</v>
      </c>
      <c r="K120" s="14">
        <f t="shared" si="22"/>
        <v>49.67110398650617</v>
      </c>
      <c r="L120" s="14">
        <f t="shared" si="22"/>
        <v>15.523200998499403</v>
      </c>
      <c r="M120" s="14">
        <f t="shared" si="22"/>
        <v>30.239611658124783</v>
      </c>
      <c r="N120" s="14">
        <f t="shared" si="22"/>
        <v>1.8568308405196736</v>
      </c>
      <c r="O120" s="14">
        <f t="shared" si="22"/>
        <v>0.8655240282819469</v>
      </c>
      <c r="P120" s="14">
        <f t="shared" si="22"/>
        <v>14.607790049130653</v>
      </c>
      <c r="Q120" s="14">
        <f t="shared" si="22"/>
        <v>9.642702796030793</v>
      </c>
      <c r="R120" s="14">
        <f t="shared" si="22"/>
        <v>3.5076310922823546</v>
      </c>
      <c r="S120" s="14">
        <f t="shared" si="22"/>
        <v>6.52177382035202</v>
      </c>
      <c r="T120" s="14">
        <f t="shared" si="22"/>
        <v>8.35000770456642</v>
      </c>
      <c r="U120" s="14">
        <f t="shared" si="22"/>
        <v>31.92850891579053</v>
      </c>
      <c r="V120" s="14">
        <f t="shared" si="22"/>
        <v>1.5285187768295951</v>
      </c>
      <c r="W120" s="14">
        <f t="shared" si="22"/>
        <v>29.314661907173768</v>
      </c>
      <c r="X120" s="14">
        <f t="shared" si="22"/>
        <v>6.638163077852964</v>
      </c>
      <c r="Y120" s="14">
        <f t="shared" si="22"/>
        <v>14.57787100674853</v>
      </c>
      <c r="Z120" s="14">
        <f t="shared" si="22"/>
        <v>5.825140628237198</v>
      </c>
      <c r="AA120" s="14">
        <f t="shared" si="22"/>
        <v>36.9278234654963</v>
      </c>
      <c r="AB120" s="14">
        <f t="shared" si="22"/>
        <v>12.03068111640691</v>
      </c>
      <c r="AC120" s="14">
        <f t="shared" si="22"/>
        <v>0.7047570857177171</v>
      </c>
      <c r="AD120" s="14">
        <f t="shared" si="22"/>
        <v>5.0937257525083615</v>
      </c>
      <c r="AE120" s="14">
        <f t="shared" si="22"/>
        <v>8.31088736737515</v>
      </c>
      <c r="AF120" s="14">
        <f t="shared" si="22"/>
        <v>1.4444956323905709</v>
      </c>
      <c r="AG120" s="14">
        <f t="shared" si="22"/>
        <v>13.109167355678036</v>
      </c>
      <c r="AH120" s="14">
        <f t="shared" si="22"/>
        <v>2.067539080705615</v>
      </c>
      <c r="AI120" s="14">
        <f t="shared" si="22"/>
        <v>14.726162920770266</v>
      </c>
      <c r="AJ120" s="14">
        <f t="shared" si="22"/>
        <v>21.594983428473476</v>
      </c>
      <c r="AK120" s="14">
        <f t="shared" si="22"/>
        <v>1.5386995638745686</v>
      </c>
      <c r="AL120" s="14">
        <f t="shared" si="22"/>
        <v>12.81200668345614</v>
      </c>
      <c r="AM120" s="14">
        <f t="shared" si="22"/>
        <v>7.9517129070867405</v>
      </c>
      <c r="AN120" s="14">
        <f t="shared" si="22"/>
        <v>2.251466958278368</v>
      </c>
      <c r="AO120" s="14">
        <f t="shared" si="22"/>
        <v>11.053152678944954</v>
      </c>
      <c r="AP120" s="14">
        <f t="shared" si="22"/>
        <v>5.947519941927128</v>
      </c>
      <c r="AQ120" s="14">
        <f t="shared" si="22"/>
        <v>27.946607542642905</v>
      </c>
      <c r="AR120" s="14">
        <f t="shared" si="22"/>
        <v>1.6896944854570946</v>
      </c>
      <c r="AS120" s="14">
        <f t="shared" si="22"/>
        <v>16.93591680623984</v>
      </c>
      <c r="AT120" s="14">
        <f t="shared" si="22"/>
        <v>11.673264517427075</v>
      </c>
      <c r="AU120" s="14">
        <f t="shared" si="22"/>
        <v>1.3024085261594078</v>
      </c>
      <c r="AV120" s="14">
        <f t="shared" si="22"/>
        <v>1.3643312061924597</v>
      </c>
      <c r="AW120" s="14">
        <f t="shared" si="22"/>
        <v>19.51868334730385</v>
      </c>
      <c r="AX120" s="14">
        <f t="shared" si="22"/>
        <v>4.28340617436453</v>
      </c>
      <c r="AY120" s="14">
        <f t="shared" si="22"/>
        <v>4.000299715589037</v>
      </c>
      <c r="AZ120" s="14">
        <f t="shared" si="22"/>
        <v>6.707003189499742</v>
      </c>
      <c r="BA120" s="14">
        <f t="shared" si="22"/>
        <v>1.1093653535332515</v>
      </c>
    </row>
    <row r="121" spans="1:53" ht="12.75">
      <c r="A121" t="s">
        <v>213</v>
      </c>
      <c r="B121" s="14">
        <f t="shared" si="18"/>
        <v>1.2649028282447834</v>
      </c>
      <c r="C121" s="14">
        <f t="shared" si="22"/>
        <v>1.0886981178083275</v>
      </c>
      <c r="D121" s="14">
        <f t="shared" si="22"/>
        <v>17.387342762171674</v>
      </c>
      <c r="E121" s="14">
        <f t="shared" si="22"/>
        <v>4.436766491787606</v>
      </c>
      <c r="F121" s="14">
        <f t="shared" si="22"/>
        <v>1.4626017893829228</v>
      </c>
      <c r="G121" s="14">
        <f t="shared" si="22"/>
        <v>0.9788132538407173</v>
      </c>
      <c r="H121" s="14">
        <f t="shared" si="22"/>
        <v>1.2261281872614016</v>
      </c>
      <c r="I121" s="14">
        <f t="shared" si="22"/>
        <v>0.6042388979300811</v>
      </c>
      <c r="J121" s="14">
        <f t="shared" si="22"/>
        <v>0.831352119141344</v>
      </c>
      <c r="K121" s="14">
        <f t="shared" si="22"/>
        <v>0.7937925806467189</v>
      </c>
      <c r="L121" s="14">
        <f t="shared" si="22"/>
        <v>0.613543701827777</v>
      </c>
      <c r="M121" s="14">
        <f t="shared" si="22"/>
        <v>0.6549536639827941</v>
      </c>
      <c r="N121" s="14">
        <f t="shared" si="22"/>
        <v>1.266599394997555</v>
      </c>
      <c r="O121" s="14">
        <f t="shared" si="22"/>
        <v>1.8299242487802059</v>
      </c>
      <c r="P121" s="14">
        <f t="shared" si="22"/>
        <v>0.46385485547155497</v>
      </c>
      <c r="Q121" s="14">
        <f t="shared" si="22"/>
        <v>0.6264139782355546</v>
      </c>
      <c r="R121" s="14">
        <f t="shared" si="22"/>
        <v>0.6400624369419432</v>
      </c>
      <c r="S121" s="14">
        <f t="shared" si="22"/>
        <v>1.686014119209642</v>
      </c>
      <c r="T121" s="14">
        <f t="shared" si="22"/>
        <v>0.6374086228240257</v>
      </c>
      <c r="U121" s="14">
        <f t="shared" si="22"/>
        <v>1.0751238247031991</v>
      </c>
      <c r="V121" s="14">
        <f t="shared" si="22"/>
        <v>1.3070705006611611</v>
      </c>
      <c r="W121" s="14">
        <f t="shared" si="22"/>
        <v>0.7564953777657164</v>
      </c>
      <c r="X121" s="14">
        <f t="shared" si="22"/>
        <v>0.5292073918250935</v>
      </c>
      <c r="Y121" s="14">
        <f t="shared" si="22"/>
        <v>1.2165768777458028</v>
      </c>
      <c r="Z121" s="14">
        <f t="shared" si="22"/>
        <v>1.6637875234594868</v>
      </c>
      <c r="AA121" s="14">
        <f t="shared" si="22"/>
        <v>0.7875250335556172</v>
      </c>
      <c r="AB121" s="14">
        <f t="shared" si="22"/>
        <v>1.0638038972224086</v>
      </c>
      <c r="AC121" s="14">
        <f t="shared" si="22"/>
        <v>7.329316181848789</v>
      </c>
      <c r="AD121" s="14">
        <f t="shared" si="22"/>
        <v>1.2813377926421403</v>
      </c>
      <c r="AE121" s="14">
        <f t="shared" si="22"/>
        <v>1.4433724368467344</v>
      </c>
      <c r="AF121" s="14">
        <f t="shared" si="22"/>
        <v>0.7113465258857111</v>
      </c>
      <c r="AG121" s="14">
        <f t="shared" si="22"/>
        <v>0.44735004735146167</v>
      </c>
      <c r="AH121" s="14">
        <f t="shared" si="22"/>
        <v>8.875291990335015</v>
      </c>
      <c r="AI121" s="14">
        <f t="shared" si="22"/>
        <v>0.6398870791622706</v>
      </c>
      <c r="AJ121" s="14">
        <f t="shared" si="22"/>
        <v>1.6630544048333713</v>
      </c>
      <c r="AK121" s="14">
        <f t="shared" si="22"/>
        <v>6.0529188876758075</v>
      </c>
      <c r="AL121" s="14">
        <f t="shared" si="22"/>
        <v>0.6772315650008165</v>
      </c>
      <c r="AM121" s="14">
        <f t="shared" si="22"/>
        <v>11.521705856227715</v>
      </c>
      <c r="AN121" s="14">
        <f t="shared" si="22"/>
        <v>2.250664725262769</v>
      </c>
      <c r="AO121" s="14">
        <f t="shared" si="22"/>
        <v>0.47888813634230576</v>
      </c>
      <c r="AP121" s="14">
        <f t="shared" si="22"/>
        <v>0.9697143009028976</v>
      </c>
      <c r="AQ121" s="14">
        <f t="shared" si="22"/>
        <v>0.7840894908830655</v>
      </c>
      <c r="AR121" s="14">
        <f t="shared" si="22"/>
        <v>9.46300992672985</v>
      </c>
      <c r="AS121" s="14">
        <f t="shared" si="22"/>
        <v>0.7408697793882626</v>
      </c>
      <c r="AT121" s="14">
        <f t="shared" si="22"/>
        <v>0.6886732661798898</v>
      </c>
      <c r="AU121" s="14">
        <f t="shared" si="22"/>
        <v>1.390906371880038</v>
      </c>
      <c r="AV121" s="14">
        <f t="shared" si="22"/>
        <v>1.082456267009018</v>
      </c>
      <c r="AW121" s="14">
        <f t="shared" si="22"/>
        <v>0.7628629710204615</v>
      </c>
      <c r="AX121" s="14">
        <f t="shared" si="22"/>
        <v>2.3877952324419645</v>
      </c>
      <c r="AY121" s="14">
        <f t="shared" si="22"/>
        <v>0.6663357749879901</v>
      </c>
      <c r="AZ121" s="14">
        <f t="shared" si="22"/>
        <v>1.3019263750675796</v>
      </c>
      <c r="BA121" s="14">
        <f t="shared" si="22"/>
        <v>2.7726329955119002</v>
      </c>
    </row>
    <row r="122" spans="1:53" ht="12.75">
      <c r="A122" t="s">
        <v>214</v>
      </c>
      <c r="B122" s="14">
        <f t="shared" si="18"/>
        <v>5.567778512279281</v>
      </c>
      <c r="C122" s="14">
        <f t="shared" si="22"/>
        <v>1.429746503842149</v>
      </c>
      <c r="D122" s="14">
        <f t="shared" si="22"/>
        <v>7.696669490973082</v>
      </c>
      <c r="E122" s="14">
        <f t="shared" si="22"/>
        <v>3.5167350328713085</v>
      </c>
      <c r="F122" s="14">
        <f t="shared" si="22"/>
        <v>1.7037981880364168</v>
      </c>
      <c r="G122" s="14">
        <f t="shared" si="22"/>
        <v>14.16887867546025</v>
      </c>
      <c r="H122" s="14">
        <f t="shared" si="22"/>
        <v>3.5769979479226675</v>
      </c>
      <c r="I122" s="14">
        <f t="shared" si="22"/>
        <v>4.267119149607842</v>
      </c>
      <c r="J122" s="14">
        <f t="shared" si="22"/>
        <v>3.6683858842278023</v>
      </c>
      <c r="K122" s="14">
        <f t="shared" si="22"/>
        <v>4.337049608817342</v>
      </c>
      <c r="L122" s="14">
        <f t="shared" si="22"/>
        <v>2.9893508070728765</v>
      </c>
      <c r="M122" s="14">
        <f t="shared" si="22"/>
        <v>3.7293470185107003</v>
      </c>
      <c r="N122" s="14">
        <f t="shared" si="22"/>
        <v>57.375541879933344</v>
      </c>
      <c r="O122" s="14">
        <f t="shared" si="22"/>
        <v>2.009840387351056</v>
      </c>
      <c r="P122" s="14">
        <f t="shared" si="22"/>
        <v>5.044098099959244</v>
      </c>
      <c r="Q122" s="14">
        <f t="shared" si="22"/>
        <v>1.9465977891751183</v>
      </c>
      <c r="R122" s="14">
        <f aca="true" t="shared" si="23" ref="C122:BA123">R62/R$46*100</f>
        <v>2.1420807781158775</v>
      </c>
      <c r="S122" s="14">
        <f t="shared" si="23"/>
        <v>2.906107221928539</v>
      </c>
      <c r="T122" s="14">
        <f t="shared" si="23"/>
        <v>1.4656099154262616</v>
      </c>
      <c r="U122" s="14">
        <f t="shared" si="23"/>
        <v>1.8613757327211777</v>
      </c>
      <c r="V122" s="14">
        <f t="shared" si="23"/>
        <v>1.394213469919017</v>
      </c>
      <c r="W122" s="14">
        <f t="shared" si="23"/>
        <v>6.23585150274674</v>
      </c>
      <c r="X122" s="14">
        <f t="shared" si="23"/>
        <v>5.870912602442507</v>
      </c>
      <c r="Y122" s="14">
        <f t="shared" si="23"/>
        <v>2.887918042549546</v>
      </c>
      <c r="Z122" s="14">
        <f t="shared" si="23"/>
        <v>4.579832295806182</v>
      </c>
      <c r="AA122" s="14">
        <f t="shared" si="23"/>
        <v>1.1235139655282613</v>
      </c>
      <c r="AB122" s="14">
        <f t="shared" si="23"/>
        <v>2.141099096883068</v>
      </c>
      <c r="AC122" s="14">
        <f t="shared" si="23"/>
        <v>1.1340692313826095</v>
      </c>
      <c r="AD122" s="14">
        <f t="shared" si="23"/>
        <v>2.222127090301003</v>
      </c>
      <c r="AE122" s="14">
        <f t="shared" si="23"/>
        <v>9.122744752573277</v>
      </c>
      <c r="AF122" s="14">
        <f t="shared" si="23"/>
        <v>2.610560363655098</v>
      </c>
      <c r="AG122" s="14">
        <f t="shared" si="23"/>
        <v>8.718591329649595</v>
      </c>
      <c r="AH122" s="14">
        <f t="shared" si="23"/>
        <v>1.75647188813723</v>
      </c>
      <c r="AI122" s="14">
        <f t="shared" si="23"/>
        <v>7.829990294928532</v>
      </c>
      <c r="AJ122" s="14">
        <f t="shared" si="23"/>
        <v>2.635573038130956</v>
      </c>
      <c r="AK122" s="14">
        <f t="shared" si="23"/>
        <v>1.4133208003222775</v>
      </c>
      <c r="AL122" s="14">
        <f t="shared" si="23"/>
        <v>2.058310153267393</v>
      </c>
      <c r="AM122" s="14">
        <f t="shared" si="23"/>
        <v>2.2185113905247493</v>
      </c>
      <c r="AN122" s="14">
        <f t="shared" si="23"/>
        <v>5.104834306291563</v>
      </c>
      <c r="AO122" s="14">
        <f t="shared" si="23"/>
        <v>3.114840717574514</v>
      </c>
      <c r="AP122" s="14">
        <f t="shared" si="23"/>
        <v>3.388684039034209</v>
      </c>
      <c r="AQ122" s="14">
        <f t="shared" si="23"/>
        <v>1.6584059436453986</v>
      </c>
      <c r="AR122" s="14">
        <f t="shared" si="23"/>
        <v>1.2858016407996644</v>
      </c>
      <c r="AS122" s="14">
        <f t="shared" si="23"/>
        <v>1.805266722712529</v>
      </c>
      <c r="AT122" s="14">
        <f t="shared" si="23"/>
        <v>4.245933761065671</v>
      </c>
      <c r="AU122" s="14">
        <f t="shared" si="23"/>
        <v>3.8268113326447044</v>
      </c>
      <c r="AV122" s="14">
        <f t="shared" si="23"/>
        <v>1.6788509044795514</v>
      </c>
      <c r="AW122" s="14">
        <f t="shared" si="23"/>
        <v>6.35666248358666</v>
      </c>
      <c r="AX122" s="14">
        <f t="shared" si="23"/>
        <v>9.22173818663661</v>
      </c>
      <c r="AY122" s="14">
        <f t="shared" si="23"/>
        <v>0.9139199823146547</v>
      </c>
      <c r="AZ122" s="14">
        <f t="shared" si="23"/>
        <v>2.6349286005606416</v>
      </c>
      <c r="BA122" s="14">
        <f t="shared" si="23"/>
        <v>1.2418579485151813</v>
      </c>
    </row>
    <row r="123" spans="1:53" ht="12.75">
      <c r="A123" t="s">
        <v>215</v>
      </c>
      <c r="B123" s="14">
        <f t="shared" si="18"/>
        <v>0.324527419066332</v>
      </c>
      <c r="C123" s="14">
        <f t="shared" si="23"/>
        <v>0.1363575702856239</v>
      </c>
      <c r="D123" s="14">
        <f t="shared" si="23"/>
        <v>0.26279084924721374</v>
      </c>
      <c r="E123" s="14">
        <f t="shared" si="23"/>
        <v>0.22900063014406397</v>
      </c>
      <c r="F123" s="14">
        <f t="shared" si="23"/>
        <v>0.13440869247895998</v>
      </c>
      <c r="G123" s="14">
        <f t="shared" si="23"/>
        <v>0.39723619481666456</v>
      </c>
      <c r="H123" s="14">
        <f t="shared" si="23"/>
        <v>0.24414065308008084</v>
      </c>
      <c r="I123" s="14">
        <f t="shared" si="23"/>
        <v>0.5298622412601305</v>
      </c>
      <c r="J123" s="14">
        <f t="shared" si="23"/>
        <v>0.28429882339694873</v>
      </c>
      <c r="K123" s="14">
        <f t="shared" si="23"/>
        <v>0.39416018451010026</v>
      </c>
      <c r="L123" s="14">
        <f t="shared" si="23"/>
        <v>0.4228966063708716</v>
      </c>
      <c r="M123" s="14">
        <f t="shared" si="23"/>
        <v>0.31320756810685857</v>
      </c>
      <c r="N123" s="14">
        <f t="shared" si="23"/>
        <v>0.40783449399091387</v>
      </c>
      <c r="O123" s="14">
        <f t="shared" si="23"/>
        <v>0.15953185758596666</v>
      </c>
      <c r="P123" s="14">
        <f t="shared" si="23"/>
        <v>0.2409536773024452</v>
      </c>
      <c r="Q123" s="14">
        <f t="shared" si="23"/>
        <v>0.19658423190232482</v>
      </c>
      <c r="R123" s="14">
        <f t="shared" si="23"/>
        <v>0.13176334414014026</v>
      </c>
      <c r="S123" s="14">
        <f t="shared" si="23"/>
        <v>0.17329016018135712</v>
      </c>
      <c r="T123" s="14">
        <f t="shared" si="23"/>
        <v>0.1654049354932065</v>
      </c>
      <c r="U123" s="14">
        <f t="shared" si="23"/>
        <v>0.2723525620500129</v>
      </c>
      <c r="V123" s="14">
        <f t="shared" si="23"/>
        <v>0.14000624882464346</v>
      </c>
      <c r="W123" s="14">
        <f t="shared" si="23"/>
        <v>0.356307022222461</v>
      </c>
      <c r="X123" s="14">
        <f t="shared" si="23"/>
        <v>1.3488068515538738</v>
      </c>
      <c r="Y123" s="14">
        <f t="shared" si="23"/>
        <v>0.18667068287282174</v>
      </c>
      <c r="Z123" s="14">
        <f t="shared" si="23"/>
        <v>0.19455127739651676</v>
      </c>
      <c r="AA123" s="14">
        <f t="shared" si="23"/>
        <v>0.10898917698191192</v>
      </c>
      <c r="AB123" s="14">
        <f t="shared" si="23"/>
        <v>0.1574529727660257</v>
      </c>
      <c r="AC123" s="14">
        <f t="shared" si="23"/>
        <v>0.10119992793935091</v>
      </c>
      <c r="AD123" s="14">
        <f t="shared" si="23"/>
        <v>0.190876254180602</v>
      </c>
      <c r="AE123" s="14">
        <f t="shared" si="23"/>
        <v>0.3147012450733305</v>
      </c>
      <c r="AF123" s="14">
        <f t="shared" si="23"/>
        <v>0.22183379116263754</v>
      </c>
      <c r="AG123" s="14">
        <f t="shared" si="23"/>
        <v>0.5511575335783242</v>
      </c>
      <c r="AH123" s="14">
        <f t="shared" si="23"/>
        <v>0.2917801860332185</v>
      </c>
      <c r="AI123" s="14">
        <f t="shared" si="23"/>
        <v>0.676531582059575</v>
      </c>
      <c r="AJ123" s="14">
        <f t="shared" si="23"/>
        <v>0.2403017352893954</v>
      </c>
      <c r="AK123" s="14">
        <f t="shared" si="23"/>
        <v>0.0989601882287002</v>
      </c>
      <c r="AL123" s="14">
        <f t="shared" si="23"/>
        <v>0.20250302317350888</v>
      </c>
      <c r="AM123" s="14">
        <f t="shared" si="23"/>
        <v>0.14914699661006744</v>
      </c>
      <c r="AN123" s="14">
        <f t="shared" si="23"/>
        <v>0.23533004116959555</v>
      </c>
      <c r="AO123" s="14">
        <f t="shared" si="23"/>
        <v>0.21559456555403453</v>
      </c>
      <c r="AP123" s="14">
        <f t="shared" si="23"/>
        <v>1.3497176554911217</v>
      </c>
      <c r="AQ123" s="14">
        <f t="shared" si="23"/>
        <v>0.19284925326629668</v>
      </c>
      <c r="AR123" s="14">
        <f t="shared" si="23"/>
        <v>0.10223462546206807</v>
      </c>
      <c r="AS123" s="14">
        <f t="shared" si="23"/>
        <v>0.16583242493448852</v>
      </c>
      <c r="AT123" s="14">
        <f t="shared" si="23"/>
        <v>0.23763938638731416</v>
      </c>
      <c r="AU123" s="14">
        <f t="shared" si="23"/>
        <v>0.22711401074134696</v>
      </c>
      <c r="AV123" s="14">
        <f t="shared" si="23"/>
        <v>0.1406235776772626</v>
      </c>
      <c r="AW123" s="14">
        <f t="shared" si="23"/>
        <v>0.3160082757150402</v>
      </c>
      <c r="AX123" s="14">
        <f t="shared" si="23"/>
        <v>0.29164224294281066</v>
      </c>
      <c r="AY123" s="14">
        <f t="shared" si="23"/>
        <v>0.10484731510098928</v>
      </c>
      <c r="AZ123" s="14">
        <f t="shared" si="23"/>
        <v>0.12528637810273482</v>
      </c>
      <c r="BA123" s="14">
        <f t="shared" si="23"/>
        <v>0.13249259498192967</v>
      </c>
    </row>
    <row r="124" spans="1:2" ht="12.75">
      <c r="A124" s="4"/>
      <c r="B124" s="4"/>
    </row>
    <row r="125" spans="1:2" ht="12.75">
      <c r="A125" s="8" t="s">
        <v>9</v>
      </c>
      <c r="B125" s="8"/>
    </row>
    <row r="126" spans="1:53" ht="12.75">
      <c r="A126" s="11" t="s">
        <v>217</v>
      </c>
      <c r="B126" s="14">
        <f aca="true" t="shared" si="24" ref="B126:B143">B86-B66</f>
        <v>0</v>
      </c>
      <c r="C126" s="14">
        <f aca="true" t="shared" si="25" ref="C126:BA131">C86-C66</f>
        <v>0</v>
      </c>
      <c r="D126" s="14">
        <f t="shared" si="25"/>
        <v>0</v>
      </c>
      <c r="E126" s="14">
        <f t="shared" si="25"/>
        <v>0</v>
      </c>
      <c r="F126" s="14">
        <f t="shared" si="25"/>
        <v>0</v>
      </c>
      <c r="G126" s="14">
        <f t="shared" si="25"/>
        <v>0</v>
      </c>
      <c r="H126" s="14">
        <f t="shared" si="25"/>
        <v>0</v>
      </c>
      <c r="I126" s="14">
        <f t="shared" si="25"/>
        <v>0</v>
      </c>
      <c r="J126" s="14">
        <f t="shared" si="25"/>
        <v>0</v>
      </c>
      <c r="K126" s="14">
        <f t="shared" si="25"/>
        <v>0</v>
      </c>
      <c r="L126" s="14">
        <f t="shared" si="25"/>
        <v>0</v>
      </c>
      <c r="M126" s="14">
        <f t="shared" si="25"/>
        <v>0</v>
      </c>
      <c r="N126" s="14">
        <f t="shared" si="25"/>
        <v>0</v>
      </c>
      <c r="O126" s="14">
        <f t="shared" si="25"/>
        <v>0</v>
      </c>
      <c r="P126" s="14">
        <f t="shared" si="25"/>
        <v>0</v>
      </c>
      <c r="Q126" s="14">
        <f t="shared" si="25"/>
        <v>0</v>
      </c>
      <c r="R126" s="14">
        <f t="shared" si="25"/>
        <v>0</v>
      </c>
      <c r="S126" s="14">
        <f t="shared" si="25"/>
        <v>0</v>
      </c>
      <c r="T126" s="14">
        <f t="shared" si="25"/>
        <v>0</v>
      </c>
      <c r="U126" s="14">
        <f t="shared" si="25"/>
        <v>0</v>
      </c>
      <c r="V126" s="14">
        <f t="shared" si="25"/>
        <v>0</v>
      </c>
      <c r="W126" s="14">
        <f t="shared" si="25"/>
        <v>0</v>
      </c>
      <c r="X126" s="14">
        <f t="shared" si="25"/>
        <v>0</v>
      </c>
      <c r="Y126" s="14">
        <f t="shared" si="25"/>
        <v>0</v>
      </c>
      <c r="Z126" s="14">
        <f t="shared" si="25"/>
        <v>0</v>
      </c>
      <c r="AA126" s="14">
        <f t="shared" si="25"/>
        <v>0</v>
      </c>
      <c r="AB126" s="14">
        <f t="shared" si="25"/>
        <v>0</v>
      </c>
      <c r="AC126" s="14">
        <f t="shared" si="25"/>
        <v>0</v>
      </c>
      <c r="AD126" s="14">
        <f t="shared" si="25"/>
        <v>0</v>
      </c>
      <c r="AE126" s="14">
        <f t="shared" si="25"/>
        <v>0</v>
      </c>
      <c r="AF126" s="14">
        <f t="shared" si="25"/>
        <v>0</v>
      </c>
      <c r="AG126" s="14">
        <f t="shared" si="25"/>
        <v>0</v>
      </c>
      <c r="AH126" s="14">
        <f t="shared" si="25"/>
        <v>0</v>
      </c>
      <c r="AI126" s="14">
        <f t="shared" si="25"/>
        <v>0</v>
      </c>
      <c r="AJ126" s="14">
        <f t="shared" si="25"/>
        <v>0</v>
      </c>
      <c r="AK126" s="14">
        <f t="shared" si="25"/>
        <v>0</v>
      </c>
      <c r="AL126" s="14">
        <f t="shared" si="25"/>
        <v>0</v>
      </c>
      <c r="AM126" s="14">
        <f t="shared" si="25"/>
        <v>0</v>
      </c>
      <c r="AN126" s="14">
        <f t="shared" si="25"/>
        <v>0</v>
      </c>
      <c r="AO126" s="14">
        <f t="shared" si="25"/>
        <v>0</v>
      </c>
      <c r="AP126" s="14">
        <f t="shared" si="25"/>
        <v>0</v>
      </c>
      <c r="AQ126" s="14">
        <f t="shared" si="25"/>
        <v>0</v>
      </c>
      <c r="AR126" s="14">
        <f t="shared" si="25"/>
        <v>0</v>
      </c>
      <c r="AS126" s="14">
        <f t="shared" si="25"/>
        <v>0</v>
      </c>
      <c r="AT126" s="14">
        <f t="shared" si="25"/>
        <v>0</v>
      </c>
      <c r="AU126" s="14">
        <f t="shared" si="25"/>
        <v>0</v>
      </c>
      <c r="AV126" s="14">
        <f t="shared" si="25"/>
        <v>0</v>
      </c>
      <c r="AW126" s="14">
        <f t="shared" si="25"/>
        <v>0</v>
      </c>
      <c r="AX126" s="14">
        <f t="shared" si="25"/>
        <v>0</v>
      </c>
      <c r="AY126" s="14">
        <f t="shared" si="25"/>
        <v>0</v>
      </c>
      <c r="AZ126" s="14">
        <f t="shared" si="25"/>
        <v>0</v>
      </c>
      <c r="BA126" s="14">
        <f t="shared" si="25"/>
        <v>0</v>
      </c>
    </row>
    <row r="127" spans="1:53" ht="12.75">
      <c r="A127" t="s">
        <v>211</v>
      </c>
      <c r="B127" s="14">
        <f t="shared" si="24"/>
        <v>-5.1649047151821605</v>
      </c>
      <c r="C127" s="14">
        <f aca="true" t="shared" si="26" ref="C127:Q127">C87-C67</f>
        <v>-2.4462464789220206</v>
      </c>
      <c r="D127" s="14">
        <f t="shared" si="26"/>
        <v>-5.631248380615489</v>
      </c>
      <c r="E127" s="14">
        <f t="shared" si="26"/>
        <v>-5.206130897309549</v>
      </c>
      <c r="F127" s="14">
        <f t="shared" si="26"/>
        <v>-2.6799001912788185</v>
      </c>
      <c r="G127" s="14">
        <f t="shared" si="26"/>
        <v>-8.571642211424063</v>
      </c>
      <c r="H127" s="14">
        <f t="shared" si="26"/>
        <v>-5.482729862421678</v>
      </c>
      <c r="I127" s="14">
        <f t="shared" si="26"/>
        <v>-5.615182413966664</v>
      </c>
      <c r="J127" s="14">
        <f t="shared" si="26"/>
        <v>-5.802335868672188</v>
      </c>
      <c r="K127" s="14">
        <f t="shared" si="26"/>
        <v>1.7993887265742323</v>
      </c>
      <c r="L127" s="14">
        <f t="shared" si="26"/>
        <v>-5.331039434531249</v>
      </c>
      <c r="M127" s="14">
        <f t="shared" si="26"/>
        <v>-5.877039235368358</v>
      </c>
      <c r="N127" s="14">
        <f t="shared" si="26"/>
        <v>-2.9823272470287954</v>
      </c>
      <c r="O127" s="14">
        <f t="shared" si="26"/>
        <v>-3.4905028787292025</v>
      </c>
      <c r="P127" s="14">
        <f t="shared" si="26"/>
        <v>-4.722543862375289</v>
      </c>
      <c r="Q127" s="14">
        <f t="shared" si="26"/>
        <v>-3.121903875592679</v>
      </c>
      <c r="R127" s="14">
        <f t="shared" si="25"/>
        <v>-2.806681337486509</v>
      </c>
      <c r="S127" s="14">
        <f t="shared" si="25"/>
        <v>-4.093397711578348</v>
      </c>
      <c r="T127" s="14">
        <f t="shared" si="25"/>
        <v>-2.030511385076693</v>
      </c>
      <c r="U127" s="14">
        <f t="shared" si="25"/>
        <v>-3.252099986380344</v>
      </c>
      <c r="V127" s="14">
        <f t="shared" si="25"/>
        <v>-1.5542923838335696</v>
      </c>
      <c r="W127" s="14">
        <f t="shared" si="25"/>
        <v>-6.913322804771923</v>
      </c>
      <c r="X127" s="14">
        <f t="shared" si="25"/>
        <v>-5.695273638571962</v>
      </c>
      <c r="Y127" s="14">
        <f t="shared" si="25"/>
        <v>-3.2598379320507576</v>
      </c>
      <c r="Z127" s="14">
        <f t="shared" si="25"/>
        <v>-5.217636704799844</v>
      </c>
      <c r="AA127" s="14">
        <f t="shared" si="25"/>
        <v>-2.0277012255430122</v>
      </c>
      <c r="AB127" s="14">
        <f t="shared" si="25"/>
        <v>-2.861772981224533</v>
      </c>
      <c r="AC127" s="14">
        <f t="shared" si="25"/>
        <v>-2.1919433679538542</v>
      </c>
      <c r="AD127" s="14">
        <f t="shared" si="25"/>
        <v>-4.314600509076541</v>
      </c>
      <c r="AE127" s="14">
        <f t="shared" si="25"/>
        <v>-9.01691257756326</v>
      </c>
      <c r="AF127" s="14">
        <f t="shared" si="25"/>
        <v>-2.1127766555745495</v>
      </c>
      <c r="AG127" s="14">
        <f t="shared" si="25"/>
        <v>-6.837975383904606</v>
      </c>
      <c r="AH127" s="14">
        <f t="shared" si="25"/>
        <v>-8.28627393589423</v>
      </c>
      <c r="AI127" s="14">
        <f t="shared" si="25"/>
        <v>-6.671904633649362</v>
      </c>
      <c r="AJ127" s="14">
        <f t="shared" si="25"/>
        <v>-3.448701382626254</v>
      </c>
      <c r="AK127" s="14">
        <f t="shared" si="25"/>
        <v>-2.279721775992158</v>
      </c>
      <c r="AL127" s="14">
        <f t="shared" si="25"/>
        <v>-2.9157873736865554</v>
      </c>
      <c r="AM127" s="14">
        <f t="shared" si="25"/>
        <v>-5.466650928564363</v>
      </c>
      <c r="AN127" s="14">
        <f t="shared" si="25"/>
        <v>-6.308973519539535</v>
      </c>
      <c r="AO127" s="14">
        <f t="shared" si="25"/>
        <v>-3.322266115335637</v>
      </c>
      <c r="AP127" s="14">
        <f t="shared" si="25"/>
        <v>-6.984467529163979</v>
      </c>
      <c r="AQ127" s="14">
        <f t="shared" si="25"/>
        <v>-1.7877956555029755</v>
      </c>
      <c r="AR127" s="14">
        <f t="shared" si="25"/>
        <v>-2.946601609015133</v>
      </c>
      <c r="AS127" s="14">
        <f t="shared" si="25"/>
        <v>-2.785833470321208</v>
      </c>
      <c r="AT127" s="14">
        <f t="shared" si="25"/>
        <v>-3.951669383679018</v>
      </c>
      <c r="AU127" s="14">
        <f t="shared" si="25"/>
        <v>-4.68723290686296</v>
      </c>
      <c r="AV127" s="14">
        <f t="shared" si="25"/>
        <v>-1.9689217249696611</v>
      </c>
      <c r="AW127" s="14">
        <f t="shared" si="25"/>
        <v>-5.081986341317489</v>
      </c>
      <c r="AX127" s="14">
        <f t="shared" si="25"/>
        <v>-6.873702146501969</v>
      </c>
      <c r="AY127" s="14">
        <f t="shared" si="25"/>
        <v>-1.2406603885428495</v>
      </c>
      <c r="AZ127" s="14">
        <f t="shared" si="25"/>
        <v>-3.4269439796000967</v>
      </c>
      <c r="BA127" s="14">
        <f t="shared" si="25"/>
        <v>-2.1432659102951988</v>
      </c>
    </row>
    <row r="128" spans="1:53" ht="12.75">
      <c r="A128" t="s">
        <v>212</v>
      </c>
      <c r="B128" s="14">
        <f t="shared" si="24"/>
        <v>0.5555179662574172</v>
      </c>
      <c r="C128" s="14">
        <f t="shared" si="25"/>
        <v>0.7497920453278653</v>
      </c>
      <c r="D128" s="14">
        <f t="shared" si="25"/>
        <v>0.008330397789094057</v>
      </c>
      <c r="E128" s="14">
        <f t="shared" si="25"/>
        <v>0.49581204995253136</v>
      </c>
      <c r="F128" s="14">
        <f t="shared" si="25"/>
        <v>-0.15280768751697593</v>
      </c>
      <c r="G128" s="14">
        <f t="shared" si="25"/>
        <v>-0.359831415793626</v>
      </c>
      <c r="H128" s="14">
        <f t="shared" si="25"/>
        <v>0.2617611591466771</v>
      </c>
      <c r="I128" s="14">
        <f t="shared" si="25"/>
        <v>1.3852748603134728</v>
      </c>
      <c r="J128" s="14">
        <f t="shared" si="25"/>
        <v>2.8201973986141304</v>
      </c>
      <c r="K128" s="14">
        <f t="shared" si="25"/>
        <v>-6.131280711080137</v>
      </c>
      <c r="L128" s="14">
        <f t="shared" si="25"/>
        <v>1.4919664323544364</v>
      </c>
      <c r="M128" s="14">
        <f t="shared" si="25"/>
        <v>1.841879751242761</v>
      </c>
      <c r="N128" s="14">
        <f t="shared" si="25"/>
        <v>-0.3272978289497841</v>
      </c>
      <c r="O128" s="14">
        <f t="shared" si="25"/>
        <v>0.2804269461457588</v>
      </c>
      <c r="P128" s="14">
        <f t="shared" si="25"/>
        <v>0.47531368619243786</v>
      </c>
      <c r="Q128" s="14">
        <f t="shared" si="25"/>
        <v>0.938602555270025</v>
      </c>
      <c r="R128" s="14">
        <f t="shared" si="25"/>
        <v>0.7177577083033966</v>
      </c>
      <c r="S128" s="14">
        <f t="shared" si="25"/>
        <v>0.432904573465386</v>
      </c>
      <c r="T128" s="14">
        <f t="shared" si="25"/>
        <v>0.49665944590271405</v>
      </c>
      <c r="U128" s="14">
        <f t="shared" si="25"/>
        <v>1.684979010265483</v>
      </c>
      <c r="V128" s="14">
        <f t="shared" si="25"/>
        <v>0.3230735477251894</v>
      </c>
      <c r="W128" s="14">
        <f t="shared" si="25"/>
        <v>3.306804709832722</v>
      </c>
      <c r="X128" s="14">
        <f t="shared" si="25"/>
        <v>1.1383885316903557</v>
      </c>
      <c r="Y128" s="14">
        <f t="shared" si="25"/>
        <v>0.6409811007704569</v>
      </c>
      <c r="Z128" s="14">
        <f t="shared" si="25"/>
        <v>1.883103466151455</v>
      </c>
      <c r="AA128" s="14">
        <f t="shared" si="25"/>
        <v>0.7769156733733666</v>
      </c>
      <c r="AB128" s="14">
        <f t="shared" si="25"/>
        <v>0.8195575731464491</v>
      </c>
      <c r="AC128" s="14">
        <f t="shared" si="25"/>
        <v>0.18540036729567888</v>
      </c>
      <c r="AD128" s="14">
        <f t="shared" si="25"/>
        <v>0.7295196269143225</v>
      </c>
      <c r="AE128" s="14">
        <f t="shared" si="25"/>
        <v>0.6782251288155399</v>
      </c>
      <c r="AF128" s="14">
        <f t="shared" si="25"/>
        <v>0.3285960290129837</v>
      </c>
      <c r="AG128" s="14">
        <f t="shared" si="25"/>
        <v>0.6122270287393832</v>
      </c>
      <c r="AH128" s="14">
        <f t="shared" si="25"/>
        <v>0.25165183444582984</v>
      </c>
      <c r="AI128" s="14">
        <f t="shared" si="25"/>
        <v>0.6078572987372723</v>
      </c>
      <c r="AJ128" s="14">
        <f t="shared" si="25"/>
        <v>-0.203692569959248</v>
      </c>
      <c r="AK128" s="14">
        <f t="shared" si="25"/>
        <v>0.27479963420834097</v>
      </c>
      <c r="AL128" s="14">
        <f t="shared" si="25"/>
        <v>1.2640444518402845</v>
      </c>
      <c r="AM128" s="14">
        <f t="shared" si="25"/>
        <v>0.4486386190898415</v>
      </c>
      <c r="AN128" s="14">
        <f t="shared" si="25"/>
        <v>0.4308801692232118</v>
      </c>
      <c r="AO128" s="14">
        <f t="shared" si="25"/>
        <v>1.1954078742020613</v>
      </c>
      <c r="AP128" s="14">
        <f t="shared" si="25"/>
        <v>1.5099781896228452</v>
      </c>
      <c r="AQ128" s="14">
        <f t="shared" si="25"/>
        <v>-0.21349111509496055</v>
      </c>
      <c r="AR128" s="14">
        <f t="shared" si="25"/>
        <v>0.40545963741853036</v>
      </c>
      <c r="AS128" s="14">
        <f t="shared" si="25"/>
        <v>0.6086498396605418</v>
      </c>
      <c r="AT128" s="14">
        <f t="shared" si="25"/>
        <v>-0.24556091483638554</v>
      </c>
      <c r="AU128" s="14">
        <f t="shared" si="25"/>
        <v>0.3959379725604838</v>
      </c>
      <c r="AV128" s="14">
        <f t="shared" si="25"/>
        <v>0.38179740417591834</v>
      </c>
      <c r="AW128" s="14">
        <f t="shared" si="25"/>
        <v>1.1304590929261416</v>
      </c>
      <c r="AX128" s="14">
        <f t="shared" si="25"/>
        <v>0.8132233794626869</v>
      </c>
      <c r="AY128" s="14">
        <f t="shared" si="25"/>
        <v>0.30279415250913955</v>
      </c>
      <c r="AZ128" s="14">
        <f t="shared" si="25"/>
        <v>1.0083196090577617</v>
      </c>
      <c r="BA128" s="14">
        <f t="shared" si="25"/>
        <v>0.171597089626783</v>
      </c>
    </row>
    <row r="129" spans="1:53" ht="12.75">
      <c r="A129" t="s">
        <v>213</v>
      </c>
      <c r="B129" s="14">
        <f t="shared" si="24"/>
        <v>0.6387675843524843</v>
      </c>
      <c r="C129" s="14">
        <f t="shared" si="25"/>
        <v>0.5805191419851573</v>
      </c>
      <c r="D129" s="14">
        <f t="shared" si="25"/>
        <v>2.3848070342388077</v>
      </c>
      <c r="E129" s="14">
        <f t="shared" si="25"/>
        <v>-0.018220556173679014</v>
      </c>
      <c r="F129" s="14">
        <f t="shared" si="25"/>
        <v>0.8212753903866716</v>
      </c>
      <c r="G129" s="14">
        <f t="shared" si="25"/>
        <v>0.9498676460326266</v>
      </c>
      <c r="H129" s="14">
        <f t="shared" si="25"/>
        <v>0.9549799526137076</v>
      </c>
      <c r="I129" s="14">
        <f t="shared" si="25"/>
        <v>0.5001979412915493</v>
      </c>
      <c r="J129" s="14">
        <f t="shared" si="25"/>
        <v>0.45778141720539983</v>
      </c>
      <c r="K129" s="14">
        <f t="shared" si="25"/>
        <v>0.57203171546094</v>
      </c>
      <c r="L129" s="14">
        <f t="shared" si="25"/>
        <v>0.43890557788600015</v>
      </c>
      <c r="M129" s="14">
        <f t="shared" si="25"/>
        <v>0.43412808147764836</v>
      </c>
      <c r="N129" s="14">
        <f t="shared" si="25"/>
        <v>1.1268711257534978</v>
      </c>
      <c r="O129" s="14">
        <f t="shared" si="25"/>
        <v>0.6929241095620065</v>
      </c>
      <c r="P129" s="14">
        <f t="shared" si="25"/>
        <v>0.3865620610738134</v>
      </c>
      <c r="Q129" s="14">
        <f t="shared" si="25"/>
        <v>0.40782702124551873</v>
      </c>
      <c r="R129" s="14">
        <f t="shared" si="25"/>
        <v>0.3517337310295676</v>
      </c>
      <c r="S129" s="14">
        <f t="shared" si="25"/>
        <v>0.8367784418215887</v>
      </c>
      <c r="T129" s="14">
        <f t="shared" si="25"/>
        <v>0.4441637644451424</v>
      </c>
      <c r="U129" s="14">
        <f t="shared" si="25"/>
        <v>0.5089422227778224</v>
      </c>
      <c r="V129" s="14">
        <f t="shared" si="25"/>
        <v>0.5327010226812288</v>
      </c>
      <c r="W129" s="14">
        <f t="shared" si="25"/>
        <v>0.45775126606161465</v>
      </c>
      <c r="X129" s="14">
        <f t="shared" si="25"/>
        <v>0.3815862230516095</v>
      </c>
      <c r="Y129" s="14">
        <f t="shared" si="25"/>
        <v>0.6279421245274468</v>
      </c>
      <c r="Z129" s="14">
        <f t="shared" si="25"/>
        <v>0.47823737090394447</v>
      </c>
      <c r="AA129" s="14">
        <f t="shared" si="25"/>
        <v>0.35083669954196445</v>
      </c>
      <c r="AB129" s="14">
        <f t="shared" si="25"/>
        <v>0.6699565566336945</v>
      </c>
      <c r="AC129" s="14">
        <f t="shared" si="25"/>
        <v>1.2516467900128436</v>
      </c>
      <c r="AD129" s="14">
        <f t="shared" si="25"/>
        <v>0.49224131537632276</v>
      </c>
      <c r="AE129" s="14">
        <f t="shared" si="25"/>
        <v>0.395001697394636</v>
      </c>
      <c r="AF129" s="14">
        <f t="shared" si="25"/>
        <v>0.43845797569571576</v>
      </c>
      <c r="AG129" s="14">
        <f t="shared" si="25"/>
        <v>0.3746777059875063</v>
      </c>
      <c r="AH129" s="14">
        <f t="shared" si="25"/>
        <v>1.2702595297323924</v>
      </c>
      <c r="AI129" s="14">
        <f t="shared" si="25"/>
        <v>0.5271187615490649</v>
      </c>
      <c r="AJ129" s="14">
        <f t="shared" si="25"/>
        <v>0.4050631913061251</v>
      </c>
      <c r="AK129" s="14">
        <f t="shared" si="25"/>
        <v>1.3625372472964035</v>
      </c>
      <c r="AL129" s="14">
        <f t="shared" si="25"/>
        <v>0.4724903615068764</v>
      </c>
      <c r="AM129" s="14">
        <f t="shared" si="25"/>
        <v>2.823173891445137</v>
      </c>
      <c r="AN129" s="14">
        <f t="shared" si="25"/>
        <v>1.0695516159795269</v>
      </c>
      <c r="AO129" s="14">
        <f t="shared" si="25"/>
        <v>0.29942844135759683</v>
      </c>
      <c r="AP129" s="14">
        <f t="shared" si="25"/>
        <v>0.588759563373636</v>
      </c>
      <c r="AQ129" s="14">
        <f t="shared" si="25"/>
        <v>0.4404880111253155</v>
      </c>
      <c r="AR129" s="14">
        <f t="shared" si="25"/>
        <v>1.6534495882559055</v>
      </c>
      <c r="AS129" s="14">
        <f t="shared" si="25"/>
        <v>0.47492209238933025</v>
      </c>
      <c r="AT129" s="14">
        <f t="shared" si="25"/>
        <v>0.6201745361159101</v>
      </c>
      <c r="AU129" s="14">
        <f t="shared" si="25"/>
        <v>0.3618852684098286</v>
      </c>
      <c r="AV129" s="14">
        <f t="shared" si="25"/>
        <v>0.735888075017574</v>
      </c>
      <c r="AW129" s="14">
        <f t="shared" si="25"/>
        <v>0.4839331065737303</v>
      </c>
      <c r="AX129" s="14">
        <f t="shared" si="25"/>
        <v>0.9200378091724861</v>
      </c>
      <c r="AY129" s="14">
        <f t="shared" si="25"/>
        <v>0.446119945334126</v>
      </c>
      <c r="AZ129" s="14">
        <f t="shared" si="25"/>
        <v>0.47144819440671515</v>
      </c>
      <c r="BA129" s="14">
        <f t="shared" si="25"/>
        <v>0.8940704570162326</v>
      </c>
    </row>
    <row r="130" spans="1:53" ht="12.75">
      <c r="A130" t="s">
        <v>214</v>
      </c>
      <c r="B130" s="14">
        <f t="shared" si="24"/>
        <v>1.498855414999372</v>
      </c>
      <c r="C130" s="14">
        <f t="shared" si="25"/>
        <v>0.4090319322256343</v>
      </c>
      <c r="D130" s="14">
        <f t="shared" si="25"/>
        <v>2.168796266904442</v>
      </c>
      <c r="E130" s="14">
        <f t="shared" si="25"/>
        <v>0.9927011211200267</v>
      </c>
      <c r="F130" s="14">
        <f t="shared" si="25"/>
        <v>0.5191639132433642</v>
      </c>
      <c r="G130" s="14">
        <f t="shared" si="25"/>
        <v>2.7387356113511014</v>
      </c>
      <c r="H130" s="14">
        <f t="shared" si="25"/>
        <v>1.1372736865206767</v>
      </c>
      <c r="I130" s="14">
        <f t="shared" si="25"/>
        <v>1.3109832453084342</v>
      </c>
      <c r="J130" s="14">
        <f t="shared" si="25"/>
        <v>1.0995254802173917</v>
      </c>
      <c r="K130" s="14">
        <f t="shared" si="25"/>
        <v>1.3454296558824188</v>
      </c>
      <c r="L130" s="14">
        <f t="shared" si="25"/>
        <v>0.9871890278358948</v>
      </c>
      <c r="M130" s="14">
        <f t="shared" si="25"/>
        <v>1.3513521753784887</v>
      </c>
      <c r="N130" s="14">
        <f t="shared" si="25"/>
        <v>1.0490380559434982</v>
      </c>
      <c r="O130" s="14">
        <f t="shared" si="25"/>
        <v>0.6016041252889265</v>
      </c>
      <c r="P130" s="14">
        <f t="shared" si="25"/>
        <v>1.3368849420745001</v>
      </c>
      <c r="Q130" s="14">
        <f t="shared" si="25"/>
        <v>0.5745932396045398</v>
      </c>
      <c r="R130" s="14">
        <f t="shared" si="25"/>
        <v>0.6133793897683543</v>
      </c>
      <c r="S130" s="14">
        <f t="shared" si="25"/>
        <v>0.871294884186975</v>
      </c>
      <c r="T130" s="14">
        <f t="shared" si="25"/>
        <v>0.5008196964246528</v>
      </c>
      <c r="U130" s="14">
        <f t="shared" si="25"/>
        <v>0.5208621439139696</v>
      </c>
      <c r="V130" s="14">
        <f t="shared" si="25"/>
        <v>0.4352341580699953</v>
      </c>
      <c r="W130" s="14">
        <f t="shared" si="25"/>
        <v>1.5994422684265288</v>
      </c>
      <c r="X130" s="14">
        <f t="shared" si="25"/>
        <v>1.8221922825573942</v>
      </c>
      <c r="Y130" s="14">
        <f t="shared" si="25"/>
        <v>0.9960990639186877</v>
      </c>
      <c r="Z130" s="14">
        <f t="shared" si="25"/>
        <v>1.5802377962329512</v>
      </c>
      <c r="AA130" s="14">
        <f t="shared" si="25"/>
        <v>0.37259382972186217</v>
      </c>
      <c r="AB130" s="14">
        <f t="shared" si="25"/>
        <v>0.6511962677102212</v>
      </c>
      <c r="AC130" s="14">
        <f t="shared" si="25"/>
        <v>0.35712353879593994</v>
      </c>
      <c r="AD130" s="14">
        <f t="shared" si="25"/>
        <v>0.8564178600847744</v>
      </c>
      <c r="AE130" s="14">
        <f t="shared" si="25"/>
        <v>3.0116241490395743</v>
      </c>
      <c r="AF130" s="14">
        <f t="shared" si="25"/>
        <v>0.7575018044382589</v>
      </c>
      <c r="AG130" s="14">
        <f t="shared" si="25"/>
        <v>2.660023797155296</v>
      </c>
      <c r="AH130" s="14">
        <f t="shared" si="25"/>
        <v>0.6396783495729075</v>
      </c>
      <c r="AI130" s="14">
        <f t="shared" si="25"/>
        <v>2.2546784441233156</v>
      </c>
      <c r="AJ130" s="14">
        <f t="shared" si="25"/>
        <v>0.9872208854956263</v>
      </c>
      <c r="AK130" s="14">
        <f t="shared" si="25"/>
        <v>0.29527453002567405</v>
      </c>
      <c r="AL130" s="14">
        <f t="shared" si="25"/>
        <v>0.6065444353981048</v>
      </c>
      <c r="AM130" s="14">
        <f t="shared" si="25"/>
        <v>0.7000426755250932</v>
      </c>
      <c r="AN130" s="14">
        <f t="shared" si="25"/>
        <v>1.619240159893284</v>
      </c>
      <c r="AO130" s="14">
        <f t="shared" si="25"/>
        <v>0.9132869095674947</v>
      </c>
      <c r="AP130" s="14">
        <f t="shared" si="25"/>
        <v>0.962284820112218</v>
      </c>
      <c r="AQ130" s="14">
        <f t="shared" si="25"/>
        <v>0.5591002737619468</v>
      </c>
      <c r="AR130" s="14">
        <f t="shared" si="25"/>
        <v>0.4089185319464065</v>
      </c>
      <c r="AS130" s="14">
        <f t="shared" si="25"/>
        <v>0.6240839480933165</v>
      </c>
      <c r="AT130" s="14">
        <f t="shared" si="25"/>
        <v>1.2671683850974884</v>
      </c>
      <c r="AU130" s="14">
        <f t="shared" si="25"/>
        <v>1.1313787536134496</v>
      </c>
      <c r="AV130" s="14">
        <f t="shared" si="25"/>
        <v>0.5525680205926825</v>
      </c>
      <c r="AW130" s="14">
        <f t="shared" si="25"/>
        <v>1.7783954168534604</v>
      </c>
      <c r="AX130" s="14">
        <f t="shared" si="25"/>
        <v>2.8228260815957054</v>
      </c>
      <c r="AY130" s="14">
        <f t="shared" si="25"/>
        <v>0.2832092486631608</v>
      </c>
      <c r="AZ130" s="14">
        <f t="shared" si="25"/>
        <v>0.8747328596746107</v>
      </c>
      <c r="BA130" s="14">
        <f t="shared" si="25"/>
        <v>0.31974404241431154</v>
      </c>
    </row>
    <row r="131" spans="1:53" ht="12.75">
      <c r="A131" t="s">
        <v>215</v>
      </c>
      <c r="B131" s="14">
        <f t="shared" si="24"/>
        <v>2.4717637495728777</v>
      </c>
      <c r="C131" s="14">
        <f t="shared" si="25"/>
        <v>0.7069033593833752</v>
      </c>
      <c r="D131" s="14">
        <f t="shared" si="25"/>
        <v>1.0693146816831405</v>
      </c>
      <c r="E131" s="14">
        <f t="shared" si="25"/>
        <v>3.735838282410681</v>
      </c>
      <c r="F131" s="14">
        <f t="shared" si="25"/>
        <v>1.4922685751657538</v>
      </c>
      <c r="G131" s="14">
        <f t="shared" si="25"/>
        <v>5.242870369833955</v>
      </c>
      <c r="H131" s="14">
        <f t="shared" si="25"/>
        <v>3.1287150641406116</v>
      </c>
      <c r="I131" s="14">
        <f t="shared" si="25"/>
        <v>2.4187263670532166</v>
      </c>
      <c r="J131" s="14">
        <f t="shared" si="25"/>
        <v>1.4248315726352778</v>
      </c>
      <c r="K131" s="14">
        <f t="shared" si="25"/>
        <v>2.4144306131625397</v>
      </c>
      <c r="L131" s="14">
        <f t="shared" si="25"/>
        <v>2.41297839645492</v>
      </c>
      <c r="M131" s="14">
        <f t="shared" si="25"/>
        <v>2.2496792272694686</v>
      </c>
      <c r="N131" s="14">
        <f t="shared" si="25"/>
        <v>1.1337158942815806</v>
      </c>
      <c r="O131" s="14">
        <f t="shared" si="25"/>
        <v>1.9155476977325137</v>
      </c>
      <c r="P131" s="14">
        <f t="shared" si="25"/>
        <v>2.523783173034537</v>
      </c>
      <c r="Q131" s="14">
        <f t="shared" si="25"/>
        <v>1.2008810594725976</v>
      </c>
      <c r="R131" s="14">
        <f aca="true" t="shared" si="27" ref="C131:BA136">R91-R71</f>
        <v>1.1238105083851893</v>
      </c>
      <c r="S131" s="14">
        <f t="shared" si="27"/>
        <v>1.9524198121043923</v>
      </c>
      <c r="T131" s="14">
        <f t="shared" si="27"/>
        <v>0.5888684783041943</v>
      </c>
      <c r="U131" s="14">
        <f t="shared" si="27"/>
        <v>0.5373166094230654</v>
      </c>
      <c r="V131" s="14">
        <f t="shared" si="27"/>
        <v>0.2632836553571515</v>
      </c>
      <c r="W131" s="14">
        <f t="shared" si="27"/>
        <v>1.5493245604510497</v>
      </c>
      <c r="X131" s="14">
        <f t="shared" si="27"/>
        <v>2.353106601272597</v>
      </c>
      <c r="Y131" s="14">
        <f t="shared" si="27"/>
        <v>0.9948156428341587</v>
      </c>
      <c r="Z131" s="14">
        <f t="shared" si="27"/>
        <v>1.27605807151149</v>
      </c>
      <c r="AA131" s="14">
        <f t="shared" si="27"/>
        <v>0.5273550229058275</v>
      </c>
      <c r="AB131" s="14">
        <f t="shared" si="27"/>
        <v>0.7210625837341686</v>
      </c>
      <c r="AC131" s="14">
        <f t="shared" si="27"/>
        <v>0.39777267184938037</v>
      </c>
      <c r="AD131" s="14">
        <f t="shared" si="27"/>
        <v>2.2364217067011167</v>
      </c>
      <c r="AE131" s="14">
        <f t="shared" si="27"/>
        <v>4.932061602313507</v>
      </c>
      <c r="AF131" s="14">
        <f t="shared" si="27"/>
        <v>0.5882208464275942</v>
      </c>
      <c r="AG131" s="14">
        <f t="shared" si="27"/>
        <v>3.191046852022397</v>
      </c>
      <c r="AH131" s="14">
        <f t="shared" si="27"/>
        <v>6.124684222143106</v>
      </c>
      <c r="AI131" s="14">
        <f t="shared" si="27"/>
        <v>3.282250129239694</v>
      </c>
      <c r="AJ131" s="14">
        <f t="shared" si="27"/>
        <v>2.260109875783743</v>
      </c>
      <c r="AK131" s="14">
        <f t="shared" si="27"/>
        <v>0.34711036446172727</v>
      </c>
      <c r="AL131" s="14">
        <f t="shared" si="27"/>
        <v>0.5727081249412983</v>
      </c>
      <c r="AM131" s="14">
        <f t="shared" si="27"/>
        <v>1.4947957425042828</v>
      </c>
      <c r="AN131" s="14">
        <f t="shared" si="27"/>
        <v>3.189301574443511</v>
      </c>
      <c r="AO131" s="14">
        <f t="shared" si="27"/>
        <v>0.9141428902084698</v>
      </c>
      <c r="AP131" s="14">
        <f t="shared" si="27"/>
        <v>3.923444956055273</v>
      </c>
      <c r="AQ131" s="14">
        <f t="shared" si="27"/>
        <v>1.0016984857106634</v>
      </c>
      <c r="AR131" s="14">
        <f t="shared" si="27"/>
        <v>0.47877385139427875</v>
      </c>
      <c r="AS131" s="14">
        <f t="shared" si="27"/>
        <v>1.0781775901780237</v>
      </c>
      <c r="AT131" s="14">
        <f t="shared" si="27"/>
        <v>2.3098873773020188</v>
      </c>
      <c r="AU131" s="14">
        <f t="shared" si="27"/>
        <v>2.7980309122791964</v>
      </c>
      <c r="AV131" s="14">
        <f t="shared" si="27"/>
        <v>0.298668225183474</v>
      </c>
      <c r="AW131" s="14">
        <f t="shared" si="27"/>
        <v>1.6891987249641667</v>
      </c>
      <c r="AX131" s="14">
        <f t="shared" si="27"/>
        <v>2.3176148762711017</v>
      </c>
      <c r="AY131" s="14">
        <f t="shared" si="27"/>
        <v>0.20853704203643042</v>
      </c>
      <c r="AZ131" s="14">
        <f t="shared" si="27"/>
        <v>1.0724433164610072</v>
      </c>
      <c r="BA131" s="14">
        <f t="shared" si="27"/>
        <v>0.7578543212378719</v>
      </c>
    </row>
    <row r="132" spans="1:53" ht="12.75">
      <c r="A132" s="4" t="s">
        <v>136</v>
      </c>
      <c r="B132" s="14">
        <f t="shared" si="24"/>
        <v>4.053696246022145</v>
      </c>
      <c r="C132" s="14">
        <f t="shared" si="27"/>
        <v>1.199380093198457</v>
      </c>
      <c r="D132" s="14">
        <f t="shared" si="27"/>
        <v>1.2743038370596005</v>
      </c>
      <c r="E132" s="14">
        <f t="shared" si="27"/>
        <v>7.113570394862592</v>
      </c>
      <c r="F132" s="14">
        <f t="shared" si="27"/>
        <v>2.5703877775808186</v>
      </c>
      <c r="G132" s="14">
        <f t="shared" si="27"/>
        <v>7.060906955942439</v>
      </c>
      <c r="H132" s="14">
        <f t="shared" si="27"/>
        <v>4.890737479010422</v>
      </c>
      <c r="I132" s="14">
        <f t="shared" si="27"/>
        <v>3.372710340947517</v>
      </c>
      <c r="J132" s="14">
        <f t="shared" si="27"/>
        <v>2.679432771022559</v>
      </c>
      <c r="K132" s="14">
        <f t="shared" si="27"/>
        <v>2.9797838122915223</v>
      </c>
      <c r="L132" s="14">
        <f t="shared" si="27"/>
        <v>5.0983715028158425</v>
      </c>
      <c r="M132" s="14">
        <f t="shared" si="27"/>
        <v>3.8982401874625845</v>
      </c>
      <c r="N132" s="14">
        <f t="shared" si="27"/>
        <v>2.2118198515920886</v>
      </c>
      <c r="O132" s="14">
        <f t="shared" si="27"/>
        <v>3.02760055001656</v>
      </c>
      <c r="P132" s="14">
        <f t="shared" si="27"/>
        <v>4.832597135045259</v>
      </c>
      <c r="Q132" s="14">
        <f t="shared" si="27"/>
        <v>1.9500532261263184</v>
      </c>
      <c r="R132" s="14">
        <f t="shared" si="27"/>
        <v>1.8350375214302184</v>
      </c>
      <c r="S132" s="14">
        <f t="shared" si="27"/>
        <v>3.6044707175457193</v>
      </c>
      <c r="T132" s="14">
        <f t="shared" si="27"/>
        <v>0.9959514258357876</v>
      </c>
      <c r="U132" s="14">
        <f t="shared" si="27"/>
        <v>0.3949518380467705</v>
      </c>
      <c r="V132" s="14">
        <f t="shared" si="27"/>
        <v>0.2493206090474911</v>
      </c>
      <c r="W132" s="14">
        <f t="shared" si="27"/>
        <v>2.006116154800731</v>
      </c>
      <c r="X132" s="14">
        <f t="shared" si="27"/>
        <v>2.392663585073298</v>
      </c>
      <c r="Y132" s="14">
        <f t="shared" si="27"/>
        <v>1.329377605962573</v>
      </c>
      <c r="Z132" s="14">
        <f t="shared" si="27"/>
        <v>1.8990760895396122</v>
      </c>
      <c r="AA132" s="14">
        <f t="shared" si="27"/>
        <v>0.8701450998384742</v>
      </c>
      <c r="AB132" s="14">
        <f t="shared" si="27"/>
        <v>1.0742940213719019</v>
      </c>
      <c r="AC132" s="14">
        <f t="shared" si="27"/>
        <v>0.6779363651809251</v>
      </c>
      <c r="AD132" s="14">
        <f t="shared" si="27"/>
        <v>3.4730046332391526</v>
      </c>
      <c r="AE132" s="14">
        <f t="shared" si="27"/>
        <v>9.961344277941064</v>
      </c>
      <c r="AF132" s="14">
        <f t="shared" si="27"/>
        <v>0.7561928874371915</v>
      </c>
      <c r="AG132" s="14">
        <f t="shared" si="27"/>
        <v>4.32819292198457</v>
      </c>
      <c r="AH132" s="14">
        <f t="shared" si="27"/>
        <v>4.518626442748634</v>
      </c>
      <c r="AI132" s="14">
        <f t="shared" si="27"/>
        <v>3.529142006248726</v>
      </c>
      <c r="AJ132" s="14">
        <f t="shared" si="27"/>
        <v>3.789940764810821</v>
      </c>
      <c r="AK132" s="14">
        <f t="shared" si="27"/>
        <v>0.592028107087545</v>
      </c>
      <c r="AL132" s="14">
        <f t="shared" si="27"/>
        <v>0.7851667702114797</v>
      </c>
      <c r="AM132" s="14">
        <f t="shared" si="27"/>
        <v>2.691124103803606</v>
      </c>
      <c r="AN132" s="14">
        <f t="shared" si="27"/>
        <v>4.496721652247161</v>
      </c>
      <c r="AO132" s="14">
        <f t="shared" si="27"/>
        <v>1.4661589413506064</v>
      </c>
      <c r="AP132" s="14">
        <f t="shared" si="27"/>
        <v>4.586698350577762</v>
      </c>
      <c r="AQ132" s="14">
        <f t="shared" si="27"/>
        <v>1.6451261781335234</v>
      </c>
      <c r="AR132" s="14">
        <f t="shared" si="27"/>
        <v>0.8340664186344096</v>
      </c>
      <c r="AS132" s="14">
        <f t="shared" si="27"/>
        <v>1.6337448585362875</v>
      </c>
      <c r="AT132" s="14">
        <f t="shared" si="27"/>
        <v>6.996421433014159</v>
      </c>
      <c r="AU132" s="14">
        <f t="shared" si="27"/>
        <v>4.6466424230305</v>
      </c>
      <c r="AV132" s="14">
        <f t="shared" si="27"/>
        <v>0.3409820018308686</v>
      </c>
      <c r="AW132" s="14">
        <f t="shared" si="27"/>
        <v>2.3946587111598667</v>
      </c>
      <c r="AX132" s="14">
        <f t="shared" si="27"/>
        <v>3.4676405915251136</v>
      </c>
      <c r="AY132" s="14">
        <f t="shared" si="27"/>
        <v>0.24747527659426877</v>
      </c>
      <c r="AZ132" s="14">
        <f t="shared" si="27"/>
        <v>1.9388260007318416</v>
      </c>
      <c r="BA132" s="14">
        <f t="shared" si="27"/>
        <v>1.1817862669767418</v>
      </c>
    </row>
    <row r="133" spans="1:53" ht="12.75">
      <c r="A133" t="s">
        <v>211</v>
      </c>
      <c r="B133" s="14">
        <f t="shared" si="24"/>
        <v>1.8471557549664022</v>
      </c>
      <c r="C133" s="14">
        <f t="shared" si="27"/>
        <v>0.5219629105634527</v>
      </c>
      <c r="D133" s="14">
        <f t="shared" si="27"/>
        <v>0.45352274424542327</v>
      </c>
      <c r="E133" s="14">
        <f t="shared" si="27"/>
        <v>3.2772482955865723</v>
      </c>
      <c r="F133" s="14">
        <f t="shared" si="27"/>
        <v>1.092990057625855</v>
      </c>
      <c r="G133" s="14">
        <f t="shared" si="27"/>
        <v>2.1729681742287994</v>
      </c>
      <c r="H133" s="14">
        <f t="shared" si="27"/>
        <v>1.5341090823762888</v>
      </c>
      <c r="I133" s="14">
        <f t="shared" si="27"/>
        <v>1.3462246465268386</v>
      </c>
      <c r="J133" s="14">
        <f t="shared" si="27"/>
        <v>1.3014434621079962</v>
      </c>
      <c r="K133" s="14">
        <f t="shared" si="27"/>
        <v>1.1413927706119575</v>
      </c>
      <c r="L133" s="14">
        <f t="shared" si="27"/>
        <v>3.125197556641792</v>
      </c>
      <c r="M133" s="14">
        <f t="shared" si="27"/>
        <v>1.7598490293662878</v>
      </c>
      <c r="N133" s="14">
        <f t="shared" si="27"/>
        <v>0.9126077408456164</v>
      </c>
      <c r="O133" s="14">
        <f t="shared" si="27"/>
        <v>1.2127854946706171</v>
      </c>
      <c r="P133" s="14">
        <f t="shared" si="27"/>
        <v>2.562996814747495</v>
      </c>
      <c r="Q133" s="14">
        <f t="shared" si="27"/>
        <v>0.8337167544005206</v>
      </c>
      <c r="R133" s="14">
        <f t="shared" si="27"/>
        <v>0.7888160420199167</v>
      </c>
      <c r="S133" s="14">
        <f t="shared" si="27"/>
        <v>1.6731100571477462</v>
      </c>
      <c r="T133" s="14">
        <f t="shared" si="27"/>
        <v>0.5220186010137049</v>
      </c>
      <c r="U133" s="14">
        <f t="shared" si="27"/>
        <v>0.028455239475438043</v>
      </c>
      <c r="V133" s="14">
        <f t="shared" si="27"/>
        <v>0.09391200339481814</v>
      </c>
      <c r="W133" s="14">
        <f t="shared" si="27"/>
        <v>0.8099484493577445</v>
      </c>
      <c r="X133" s="14">
        <f t="shared" si="27"/>
        <v>0.9304951689520347</v>
      </c>
      <c r="Y133" s="14">
        <f t="shared" si="27"/>
        <v>0.6675962018300758</v>
      </c>
      <c r="Z133" s="14">
        <f t="shared" si="27"/>
        <v>0.8084607735174911</v>
      </c>
      <c r="AA133" s="14">
        <f t="shared" si="27"/>
        <v>0.34343517565141923</v>
      </c>
      <c r="AB133" s="14">
        <f t="shared" si="27"/>
        <v>0.49493957253321486</v>
      </c>
      <c r="AC133" s="14">
        <f t="shared" si="27"/>
        <v>0.3052647295453621</v>
      </c>
      <c r="AD133" s="14">
        <f t="shared" si="27"/>
        <v>1.2483750748508442</v>
      </c>
      <c r="AE133" s="14">
        <f t="shared" si="27"/>
        <v>5.171680323148427</v>
      </c>
      <c r="AF133" s="14">
        <f t="shared" si="27"/>
        <v>0.31929643899627536</v>
      </c>
      <c r="AG133" s="14">
        <f t="shared" si="27"/>
        <v>1.7527546651633266</v>
      </c>
      <c r="AH133" s="14">
        <f t="shared" si="27"/>
        <v>-2.1046652883782464</v>
      </c>
      <c r="AI133" s="14">
        <f t="shared" si="27"/>
        <v>1.4655938438225222</v>
      </c>
      <c r="AJ133" s="14">
        <f t="shared" si="27"/>
        <v>1.5842946443476897</v>
      </c>
      <c r="AK133" s="14">
        <f t="shared" si="27"/>
        <v>0.31527336642441856</v>
      </c>
      <c r="AL133" s="14">
        <f t="shared" si="27"/>
        <v>0.3592486015103713</v>
      </c>
      <c r="AM133" s="14">
        <f t="shared" si="27"/>
        <v>1.2184787504111707</v>
      </c>
      <c r="AN133" s="14">
        <f t="shared" si="27"/>
        <v>1.4785345621888246</v>
      </c>
      <c r="AO133" s="14">
        <f t="shared" si="27"/>
        <v>0.6499957573136715</v>
      </c>
      <c r="AP133" s="14">
        <f t="shared" si="27"/>
        <v>1.4024535954345194</v>
      </c>
      <c r="AQ133" s="14">
        <f t="shared" si="27"/>
        <v>0.6976376078420945</v>
      </c>
      <c r="AR133" s="14">
        <f t="shared" si="27"/>
        <v>0.37097329606999957</v>
      </c>
      <c r="AS133" s="14">
        <f t="shared" si="27"/>
        <v>0.69214133467094</v>
      </c>
      <c r="AT133" s="14">
        <f t="shared" si="27"/>
        <v>4.64000070964765</v>
      </c>
      <c r="AU133" s="14">
        <f t="shared" si="27"/>
        <v>1.9081631262973597</v>
      </c>
      <c r="AV133" s="14">
        <f t="shared" si="27"/>
        <v>0.17190950895198698</v>
      </c>
      <c r="AW133" s="14">
        <f t="shared" si="27"/>
        <v>0.9995297253133899</v>
      </c>
      <c r="AX133" s="14">
        <f t="shared" si="27"/>
        <v>1.4837014992870878</v>
      </c>
      <c r="AY133" s="14">
        <f t="shared" si="27"/>
        <v>0.15054973196313598</v>
      </c>
      <c r="AZ133" s="14">
        <f t="shared" si="27"/>
        <v>0.8834219572340817</v>
      </c>
      <c r="BA133" s="14">
        <f t="shared" si="27"/>
        <v>0.46994951701361565</v>
      </c>
    </row>
    <row r="134" spans="1:53" ht="12.75">
      <c r="A134" t="s">
        <v>212</v>
      </c>
      <c r="B134" s="14">
        <f t="shared" si="24"/>
        <v>0.04915616375198528</v>
      </c>
      <c r="C134" s="14">
        <f t="shared" si="27"/>
        <v>0.07745679519935336</v>
      </c>
      <c r="D134" s="14">
        <f t="shared" si="27"/>
        <v>0.09449935842767461</v>
      </c>
      <c r="E134" s="14">
        <f t="shared" si="27"/>
        <v>0.13557404247783414</v>
      </c>
      <c r="F134" s="14">
        <f t="shared" si="27"/>
        <v>0.06098179855935136</v>
      </c>
      <c r="G134" s="14">
        <f t="shared" si="27"/>
        <v>0.009968442367079666</v>
      </c>
      <c r="H134" s="14">
        <f t="shared" si="27"/>
        <v>0.11126266626518572</v>
      </c>
      <c r="I134" s="14">
        <f t="shared" si="27"/>
        <v>0.17848769174517026</v>
      </c>
      <c r="J134" s="14">
        <f t="shared" si="27"/>
        <v>0.18128276518963643</v>
      </c>
      <c r="K134" s="14">
        <f t="shared" si="27"/>
        <v>0.021409174027861022</v>
      </c>
      <c r="L134" s="14">
        <f t="shared" si="27"/>
        <v>0.13762863608330894</v>
      </c>
      <c r="M134" s="14">
        <f t="shared" si="27"/>
        <v>0.14369014921448642</v>
      </c>
      <c r="N134" s="14">
        <f t="shared" si="27"/>
        <v>0.090408781123035</v>
      </c>
      <c r="O134" s="14">
        <f t="shared" si="27"/>
        <v>0.06020369214717401</v>
      </c>
      <c r="P134" s="14">
        <f t="shared" si="27"/>
        <v>0.06445239308422576</v>
      </c>
      <c r="Q134" s="14">
        <f t="shared" si="27"/>
        <v>0.05115303632525105</v>
      </c>
      <c r="R134" s="14">
        <f t="shared" si="27"/>
        <v>0.04177467383107583</v>
      </c>
      <c r="S134" s="14">
        <f t="shared" si="27"/>
        <v>0.0803394479364166</v>
      </c>
      <c r="T134" s="14">
        <f t="shared" si="27"/>
        <v>0.037881459574115116</v>
      </c>
      <c r="U134" s="14">
        <f t="shared" si="27"/>
        <v>0.04739119046066159</v>
      </c>
      <c r="V134" s="14">
        <f t="shared" si="27"/>
        <v>0.026321854400983714</v>
      </c>
      <c r="W134" s="14">
        <f t="shared" si="27"/>
        <v>0.08219356142963463</v>
      </c>
      <c r="X134" s="14">
        <f t="shared" si="27"/>
        <v>0.12771101414883873</v>
      </c>
      <c r="Y134" s="14">
        <f t="shared" si="27"/>
        <v>0.06603231681025744</v>
      </c>
      <c r="Z134" s="14">
        <f t="shared" si="27"/>
        <v>0.06401551064473338</v>
      </c>
      <c r="AA134" s="14">
        <f t="shared" si="27"/>
        <v>0.0890859305301159</v>
      </c>
      <c r="AB134" s="14">
        <f t="shared" si="27"/>
        <v>0.044779090685955064</v>
      </c>
      <c r="AC134" s="14">
        <f t="shared" si="27"/>
        <v>0.021461769770835904</v>
      </c>
      <c r="AD134" s="14">
        <f t="shared" si="27"/>
        <v>0.05104242297993709</v>
      </c>
      <c r="AE134" s="14">
        <f t="shared" si="27"/>
        <v>0.12820228818945992</v>
      </c>
      <c r="AF134" s="14">
        <f t="shared" si="27"/>
        <v>0.044007612140080525</v>
      </c>
      <c r="AG134" s="14">
        <f t="shared" si="27"/>
        <v>0.0699333908649471</v>
      </c>
      <c r="AH134" s="14">
        <f t="shared" si="27"/>
        <v>0.1753515344919783</v>
      </c>
      <c r="AI134" s="14">
        <f t="shared" si="27"/>
        <v>-0.22744931224094111</v>
      </c>
      <c r="AJ134" s="14">
        <f t="shared" si="27"/>
        <v>0.12880542889144714</v>
      </c>
      <c r="AK134" s="14">
        <f t="shared" si="27"/>
        <v>0.03011065683402733</v>
      </c>
      <c r="AL134" s="14">
        <f t="shared" si="27"/>
        <v>0.07061579090935984</v>
      </c>
      <c r="AM134" s="14">
        <f t="shared" si="27"/>
        <v>0.06510341132726821</v>
      </c>
      <c r="AN134" s="14">
        <f t="shared" si="27"/>
        <v>0.08420177305536608</v>
      </c>
      <c r="AO134" s="14">
        <f t="shared" si="27"/>
        <v>0.1089704325230128</v>
      </c>
      <c r="AP134" s="14">
        <f t="shared" si="27"/>
        <v>0.2197310570443633</v>
      </c>
      <c r="AQ134" s="14">
        <f t="shared" si="27"/>
        <v>0.091961503151467</v>
      </c>
      <c r="AR134" s="14">
        <f t="shared" si="27"/>
        <v>0.023359440476439737</v>
      </c>
      <c r="AS134" s="14">
        <f t="shared" si="27"/>
        <v>0.04372913464314572</v>
      </c>
      <c r="AT134" s="14">
        <f t="shared" si="27"/>
        <v>0.02845316348002669</v>
      </c>
      <c r="AU134" s="14">
        <f t="shared" si="27"/>
        <v>0.07549176281497304</v>
      </c>
      <c r="AV134" s="14">
        <f t="shared" si="27"/>
        <v>0.028875849198237595</v>
      </c>
      <c r="AW134" s="14">
        <f t="shared" si="27"/>
        <v>0.1200035655518785</v>
      </c>
      <c r="AX134" s="14">
        <f t="shared" si="27"/>
        <v>0.09784055027986012</v>
      </c>
      <c r="AY134" s="14">
        <f t="shared" si="27"/>
        <v>0.013233478956094266</v>
      </c>
      <c r="AZ134" s="14">
        <f t="shared" si="27"/>
        <v>0.06780518953833535</v>
      </c>
      <c r="BA134" s="14">
        <f t="shared" si="27"/>
        <v>0.043797492083844244</v>
      </c>
    </row>
    <row r="135" spans="1:53" ht="12.75">
      <c r="A135" t="s">
        <v>213</v>
      </c>
      <c r="B135" s="14">
        <f t="shared" si="24"/>
        <v>0.16708865391014044</v>
      </c>
      <c r="C135" s="14">
        <f t="shared" si="27"/>
        <v>0.030995373329482052</v>
      </c>
      <c r="D135" s="14">
        <f t="shared" si="27"/>
        <v>0.2041162205584012</v>
      </c>
      <c r="E135" s="14">
        <f t="shared" si="27"/>
        <v>0.25241974762550634</v>
      </c>
      <c r="F135" s="14">
        <f t="shared" si="27"/>
        <v>0.0585908582214726</v>
      </c>
      <c r="G135" s="14">
        <f t="shared" si="27"/>
        <v>0.49149554539609164</v>
      </c>
      <c r="H135" s="14">
        <f t="shared" si="27"/>
        <v>0.392327271779563</v>
      </c>
      <c r="I135" s="14">
        <f t="shared" si="27"/>
        <v>0.10563392571477885</v>
      </c>
      <c r="J135" s="14">
        <f t="shared" si="27"/>
        <v>0.09452903465749142</v>
      </c>
      <c r="K135" s="14">
        <f t="shared" si="27"/>
        <v>0.11331433504394031</v>
      </c>
      <c r="L135" s="14">
        <f t="shared" si="27"/>
        <v>0.10135145330778364</v>
      </c>
      <c r="M135" s="14">
        <f t="shared" si="27"/>
        <v>0.0743394830256744</v>
      </c>
      <c r="N135" s="14">
        <f t="shared" si="27"/>
        <v>0.33080037432600706</v>
      </c>
      <c r="O135" s="14">
        <f t="shared" si="27"/>
        <v>0.10905433310443813</v>
      </c>
      <c r="P135" s="14">
        <f t="shared" si="27"/>
        <v>0.12886928450072233</v>
      </c>
      <c r="Q135" s="14">
        <f t="shared" si="27"/>
        <v>0.050943447226415</v>
      </c>
      <c r="R135" s="14">
        <f t="shared" si="27"/>
        <v>0.04643187406715482</v>
      </c>
      <c r="S135" s="14">
        <f t="shared" si="27"/>
        <v>0.10689807786477498</v>
      </c>
      <c r="T135" s="14">
        <f t="shared" si="27"/>
        <v>0.02930190058347229</v>
      </c>
      <c r="U135" s="14">
        <f t="shared" si="27"/>
        <v>0.0367882457018828</v>
      </c>
      <c r="V135" s="14">
        <f t="shared" si="27"/>
        <v>0.02034266818921726</v>
      </c>
      <c r="W135" s="14">
        <f t="shared" si="27"/>
        <v>0.06977021015121221</v>
      </c>
      <c r="X135" s="14">
        <f t="shared" si="27"/>
        <v>0.07862558744292393</v>
      </c>
      <c r="Y135" s="14">
        <f t="shared" si="27"/>
        <v>0.06734358384335035</v>
      </c>
      <c r="Z135" s="14">
        <f t="shared" si="27"/>
        <v>0.06875959261668993</v>
      </c>
      <c r="AA135" s="14">
        <f t="shared" si="27"/>
        <v>0.024423569776163532</v>
      </c>
      <c r="AB135" s="14">
        <f t="shared" si="27"/>
        <v>0.04680294703564718</v>
      </c>
      <c r="AC135" s="14">
        <f t="shared" si="27"/>
        <v>0.1110923198699574</v>
      </c>
      <c r="AD135" s="14">
        <f t="shared" si="27"/>
        <v>0.0980385837847163</v>
      </c>
      <c r="AE135" s="14">
        <f t="shared" si="27"/>
        <v>0.20971091768447833</v>
      </c>
      <c r="AF135" s="14">
        <f t="shared" si="27"/>
        <v>0.031708650844255365</v>
      </c>
      <c r="AG135" s="14">
        <f t="shared" si="27"/>
        <v>0.13648301537632224</v>
      </c>
      <c r="AH135" s="14">
        <f t="shared" si="27"/>
        <v>0.561074421409651</v>
      </c>
      <c r="AI135" s="14">
        <f t="shared" si="27"/>
        <v>0.20049259222324517</v>
      </c>
      <c r="AJ135" s="14">
        <f t="shared" si="27"/>
        <v>0.06940489711245072</v>
      </c>
      <c r="AK135" s="14">
        <f t="shared" si="27"/>
        <v>0.06650221481809726</v>
      </c>
      <c r="AL135" s="14">
        <f t="shared" si="27"/>
        <v>0.03875431564530973</v>
      </c>
      <c r="AM135" s="14">
        <f t="shared" si="27"/>
        <v>0.14091340387179896</v>
      </c>
      <c r="AN135" s="14">
        <f t="shared" si="27"/>
        <v>0.1807000704853258</v>
      </c>
      <c r="AO135" s="14">
        <f t="shared" si="27"/>
        <v>0.04450508841189433</v>
      </c>
      <c r="AP135" s="14">
        <f t="shared" si="27"/>
        <v>0.10903826280992654</v>
      </c>
      <c r="AQ135" s="14">
        <f t="shared" si="27"/>
        <v>0.041781859199162726</v>
      </c>
      <c r="AR135" s="14">
        <f t="shared" si="27"/>
        <v>0.09215755594700806</v>
      </c>
      <c r="AS135" s="14">
        <f t="shared" si="27"/>
        <v>0.038046832897248126</v>
      </c>
      <c r="AT135" s="14">
        <f t="shared" si="27"/>
        <v>0.25736508585798</v>
      </c>
      <c r="AU135" s="14">
        <f t="shared" si="27"/>
        <v>0.14543405954937466</v>
      </c>
      <c r="AV135" s="14">
        <f t="shared" si="27"/>
        <v>0.03481744071215906</v>
      </c>
      <c r="AW135" s="14">
        <f t="shared" si="27"/>
        <v>0.06552430363401428</v>
      </c>
      <c r="AX135" s="14">
        <f t="shared" si="27"/>
        <v>0.14315872581783376</v>
      </c>
      <c r="AY135" s="14">
        <f t="shared" si="27"/>
        <v>0.011249249164143415</v>
      </c>
      <c r="AZ135" s="14">
        <f t="shared" si="27"/>
        <v>0.06912919711271379</v>
      </c>
      <c r="BA135" s="14">
        <f t="shared" si="27"/>
        <v>0.15744011114282772</v>
      </c>
    </row>
    <row r="136" spans="1:53" ht="12.75">
      <c r="A136" t="s">
        <v>214</v>
      </c>
      <c r="B136" s="14">
        <f t="shared" si="24"/>
        <v>0.03155760762852225</v>
      </c>
      <c r="C136" s="14">
        <f t="shared" si="27"/>
        <v>0.020868607091593334</v>
      </c>
      <c r="D136" s="14">
        <f t="shared" si="27"/>
        <v>0.007188001332004701</v>
      </c>
      <c r="E136" s="14">
        <f t="shared" si="27"/>
        <v>0.09961968238546492</v>
      </c>
      <c r="F136" s="14">
        <f t="shared" si="27"/>
        <v>0.02333634620007191</v>
      </c>
      <c r="G136" s="14">
        <f t="shared" si="27"/>
        <v>-0.010245203808313064</v>
      </c>
      <c r="H136" s="14">
        <f t="shared" si="27"/>
        <v>0.06440887465841649</v>
      </c>
      <c r="I136" s="14">
        <f t="shared" si="27"/>
        <v>0.03556558971392111</v>
      </c>
      <c r="J136" s="14">
        <f t="shared" si="27"/>
        <v>0.019298284464615425</v>
      </c>
      <c r="K136" s="14">
        <f t="shared" si="27"/>
        <v>0.021095770813856288</v>
      </c>
      <c r="L136" s="14">
        <f t="shared" si="27"/>
        <v>0.03961329520092963</v>
      </c>
      <c r="M136" s="14">
        <f t="shared" si="27"/>
        <v>0.036904778083319184</v>
      </c>
      <c r="N136" s="14">
        <f t="shared" si="27"/>
        <v>0.8955771962938073</v>
      </c>
      <c r="O136" s="14">
        <f t="shared" si="27"/>
        <v>0.054770827559881524</v>
      </c>
      <c r="P136" s="14">
        <f t="shared" si="27"/>
        <v>0.006801736736363043</v>
      </c>
      <c r="Q136" s="14">
        <f t="shared" si="27"/>
        <v>0.021972959967072592</v>
      </c>
      <c r="R136" s="14">
        <f aca="true" t="shared" si="28" ref="C136:BA141">R96-R76</f>
        <v>0.0109009837305276</v>
      </c>
      <c r="S136" s="14">
        <f t="shared" si="28"/>
        <v>0.02349445868808217</v>
      </c>
      <c r="T136" s="14">
        <f t="shared" si="28"/>
        <v>0.01615695468225705</v>
      </c>
      <c r="U136" s="14">
        <f t="shared" si="28"/>
        <v>-0.00034096594158661286</v>
      </c>
      <c r="V136" s="14">
        <f t="shared" si="28"/>
        <v>0.010187133811552144</v>
      </c>
      <c r="W136" s="14">
        <f t="shared" si="28"/>
        <v>0.0051559173388134455</v>
      </c>
      <c r="X136" s="14">
        <f t="shared" si="28"/>
        <v>0.03366700408442152</v>
      </c>
      <c r="Y136" s="14">
        <f t="shared" si="28"/>
        <v>0.014579931610404866</v>
      </c>
      <c r="Z136" s="14">
        <f t="shared" si="28"/>
        <v>0.0072970629547536095</v>
      </c>
      <c r="AA136" s="14">
        <f t="shared" si="28"/>
        <v>0.018908102622821853</v>
      </c>
      <c r="AB136" s="14">
        <f t="shared" si="28"/>
        <v>0.012607827570846622</v>
      </c>
      <c r="AC136" s="14">
        <f t="shared" si="28"/>
        <v>0.026299788741709983</v>
      </c>
      <c r="AD136" s="14">
        <f t="shared" si="28"/>
        <v>0.032259923139615745</v>
      </c>
      <c r="AE136" s="14">
        <f t="shared" si="28"/>
        <v>0.11396869236429538</v>
      </c>
      <c r="AF136" s="14">
        <f t="shared" si="28"/>
        <v>0.014679736902831097</v>
      </c>
      <c r="AG136" s="14">
        <f t="shared" si="28"/>
        <v>0.015130326890038986</v>
      </c>
      <c r="AH136" s="14">
        <f t="shared" si="28"/>
        <v>0.11166721190623674</v>
      </c>
      <c r="AI136" s="14">
        <f t="shared" si="28"/>
        <v>0.006424106471888125</v>
      </c>
      <c r="AJ136" s="14">
        <f t="shared" si="28"/>
        <v>0.03610566121504892</v>
      </c>
      <c r="AK136" s="14">
        <f t="shared" si="28"/>
        <v>0.0070689455438446465</v>
      </c>
      <c r="AL136" s="14">
        <f t="shared" si="28"/>
        <v>0.011587448249486008</v>
      </c>
      <c r="AM136" s="14">
        <f t="shared" si="28"/>
        <v>0.02302857585436166</v>
      </c>
      <c r="AN136" s="14">
        <f t="shared" si="28"/>
        <v>0.054337414980481155</v>
      </c>
      <c r="AO136" s="14">
        <f t="shared" si="28"/>
        <v>0.012318363702091363</v>
      </c>
      <c r="AP136" s="14">
        <f t="shared" si="28"/>
        <v>0.046324811816483666</v>
      </c>
      <c r="AQ136" s="14">
        <f t="shared" si="28"/>
        <v>0.017928339315905716</v>
      </c>
      <c r="AR136" s="14">
        <f t="shared" si="28"/>
        <v>0.01084515974724587</v>
      </c>
      <c r="AS136" s="14">
        <f t="shared" si="28"/>
        <v>0.019465790895497687</v>
      </c>
      <c r="AT136" s="14">
        <f t="shared" si="28"/>
        <v>0.04448156694036484</v>
      </c>
      <c r="AU136" s="14">
        <f t="shared" si="28"/>
        <v>0.059231149342389953</v>
      </c>
      <c r="AV136" s="14">
        <f t="shared" si="28"/>
        <v>0.014050669287924955</v>
      </c>
      <c r="AW136" s="14">
        <f t="shared" si="28"/>
        <v>0.002839429135948854</v>
      </c>
      <c r="AX136" s="14">
        <f t="shared" si="28"/>
        <v>0.03259662747409886</v>
      </c>
      <c r="AY136" s="14">
        <f t="shared" si="28"/>
        <v>0.004675663389933471</v>
      </c>
      <c r="AZ136" s="14">
        <f t="shared" si="28"/>
        <v>0.0117146304077528</v>
      </c>
      <c r="BA136" s="14">
        <f t="shared" si="28"/>
        <v>0.026815711659730256</v>
      </c>
    </row>
    <row r="137" spans="1:53" ht="12.75">
      <c r="A137" t="s">
        <v>215</v>
      </c>
      <c r="B137" s="14">
        <f t="shared" si="24"/>
        <v>1.9587380657650968</v>
      </c>
      <c r="C137" s="14">
        <f t="shared" si="28"/>
        <v>0.548096407014576</v>
      </c>
      <c r="D137" s="14">
        <f t="shared" si="28"/>
        <v>0.5149775124960971</v>
      </c>
      <c r="E137" s="14">
        <f t="shared" si="28"/>
        <v>3.348708626787216</v>
      </c>
      <c r="F137" s="14">
        <f t="shared" si="28"/>
        <v>1.3344887169740678</v>
      </c>
      <c r="G137" s="14">
        <f t="shared" si="28"/>
        <v>4.39671999775878</v>
      </c>
      <c r="H137" s="14">
        <f t="shared" si="28"/>
        <v>2.788629583930968</v>
      </c>
      <c r="I137" s="14">
        <f t="shared" si="28"/>
        <v>1.7067984872468087</v>
      </c>
      <c r="J137" s="14">
        <f t="shared" si="28"/>
        <v>1.08287922460282</v>
      </c>
      <c r="K137" s="14">
        <f t="shared" si="28"/>
        <v>1.682571761793906</v>
      </c>
      <c r="L137" s="14">
        <f t="shared" si="28"/>
        <v>1.6945805615820275</v>
      </c>
      <c r="M137" s="14">
        <f t="shared" si="28"/>
        <v>1.8834567477728168</v>
      </c>
      <c r="N137" s="14">
        <f t="shared" si="28"/>
        <v>-0.01757424099637639</v>
      </c>
      <c r="O137" s="14">
        <f t="shared" si="28"/>
        <v>1.5907862025344488</v>
      </c>
      <c r="P137" s="14">
        <f t="shared" si="28"/>
        <v>2.069476905976452</v>
      </c>
      <c r="Q137" s="14">
        <f t="shared" si="28"/>
        <v>0.9922670282070588</v>
      </c>
      <c r="R137" s="14">
        <f t="shared" si="28"/>
        <v>0.9471139477815433</v>
      </c>
      <c r="S137" s="14">
        <f t="shared" si="28"/>
        <v>1.7206286759086988</v>
      </c>
      <c r="T137" s="14">
        <f t="shared" si="28"/>
        <v>0.3905925099822381</v>
      </c>
      <c r="U137" s="14">
        <f t="shared" si="28"/>
        <v>0.28265812835037457</v>
      </c>
      <c r="V137" s="14">
        <f t="shared" si="28"/>
        <v>0.09855694925091979</v>
      </c>
      <c r="W137" s="14">
        <f t="shared" si="28"/>
        <v>1.039048016523327</v>
      </c>
      <c r="X137" s="14">
        <f t="shared" si="28"/>
        <v>1.2221648104450793</v>
      </c>
      <c r="Y137" s="14">
        <f t="shared" si="28"/>
        <v>0.513825571868485</v>
      </c>
      <c r="Z137" s="14">
        <f t="shared" si="28"/>
        <v>0.9505431498059439</v>
      </c>
      <c r="AA137" s="14">
        <f t="shared" si="28"/>
        <v>0.39429232125795377</v>
      </c>
      <c r="AB137" s="14">
        <f t="shared" si="28"/>
        <v>0.47516458354623836</v>
      </c>
      <c r="AC137" s="14">
        <f t="shared" si="28"/>
        <v>0.21381775725306007</v>
      </c>
      <c r="AD137" s="14">
        <f t="shared" si="28"/>
        <v>2.043288628484039</v>
      </c>
      <c r="AE137" s="14">
        <f t="shared" si="28"/>
        <v>4.3377820565544045</v>
      </c>
      <c r="AF137" s="14">
        <f t="shared" si="28"/>
        <v>0.3465004485537492</v>
      </c>
      <c r="AG137" s="14">
        <f t="shared" si="28"/>
        <v>2.3538915236899336</v>
      </c>
      <c r="AH137" s="14">
        <f t="shared" si="28"/>
        <v>5.775198563319009</v>
      </c>
      <c r="AI137" s="14">
        <f t="shared" si="28"/>
        <v>2.0840807759720095</v>
      </c>
      <c r="AJ137" s="14">
        <f t="shared" si="28"/>
        <v>1.9713301332441844</v>
      </c>
      <c r="AK137" s="14">
        <f t="shared" si="28"/>
        <v>0.1730729234671572</v>
      </c>
      <c r="AL137" s="14">
        <f t="shared" si="28"/>
        <v>0.3049606138969528</v>
      </c>
      <c r="AM137" s="14">
        <f t="shared" si="28"/>
        <v>1.2435999623390062</v>
      </c>
      <c r="AN137" s="14">
        <f t="shared" si="28"/>
        <v>2.698947831537163</v>
      </c>
      <c r="AO137" s="14">
        <f t="shared" si="28"/>
        <v>0.6503692993999365</v>
      </c>
      <c r="AP137" s="14">
        <f t="shared" si="28"/>
        <v>2.8091506234724695</v>
      </c>
      <c r="AQ137" s="14">
        <f t="shared" si="28"/>
        <v>0.7958168686248934</v>
      </c>
      <c r="AR137" s="14">
        <f t="shared" si="28"/>
        <v>0.33673096639371625</v>
      </c>
      <c r="AS137" s="14">
        <f t="shared" si="28"/>
        <v>0.840361765429456</v>
      </c>
      <c r="AT137" s="14">
        <f t="shared" si="28"/>
        <v>2.0261209070881367</v>
      </c>
      <c r="AU137" s="14">
        <f t="shared" si="28"/>
        <v>2.4583223250264035</v>
      </c>
      <c r="AV137" s="14">
        <f t="shared" si="28"/>
        <v>0.09132853368056003</v>
      </c>
      <c r="AW137" s="14">
        <f t="shared" si="28"/>
        <v>1.2067616875246348</v>
      </c>
      <c r="AX137" s="14">
        <f t="shared" si="28"/>
        <v>1.710343188666235</v>
      </c>
      <c r="AY137" s="14">
        <f t="shared" si="28"/>
        <v>0.0677671531209616</v>
      </c>
      <c r="AZ137" s="14">
        <f t="shared" si="28"/>
        <v>0.9067550264389581</v>
      </c>
      <c r="BA137" s="14">
        <f t="shared" si="28"/>
        <v>0.4837834350767225</v>
      </c>
    </row>
    <row r="138" spans="1:53" ht="12.75">
      <c r="A138" s="4" t="s">
        <v>216</v>
      </c>
      <c r="B138" s="14">
        <f t="shared" si="24"/>
        <v>-4.053696246022156</v>
      </c>
      <c r="C138" s="14">
        <f t="shared" si="28"/>
        <v>-1.1993800931984566</v>
      </c>
      <c r="D138" s="14">
        <f t="shared" si="28"/>
        <v>-1.2743038370595912</v>
      </c>
      <c r="E138" s="14">
        <f t="shared" si="28"/>
        <v>-7.113570394862592</v>
      </c>
      <c r="F138" s="14">
        <f t="shared" si="28"/>
        <v>-2.5703877775808195</v>
      </c>
      <c r="G138" s="14">
        <f t="shared" si="28"/>
        <v>-7.0609069559424285</v>
      </c>
      <c r="H138" s="14">
        <f t="shared" si="28"/>
        <v>-4.8907374790104114</v>
      </c>
      <c r="I138" s="14">
        <f t="shared" si="28"/>
        <v>-3.3727103409475347</v>
      </c>
      <c r="J138" s="14">
        <f t="shared" si="28"/>
        <v>-2.6794327710225616</v>
      </c>
      <c r="K138" s="14">
        <f t="shared" si="28"/>
        <v>-2.9797838122915294</v>
      </c>
      <c r="L138" s="14">
        <f t="shared" si="28"/>
        <v>-5.098371502815823</v>
      </c>
      <c r="M138" s="14">
        <f t="shared" si="28"/>
        <v>-3.8982401874625765</v>
      </c>
      <c r="N138" s="14">
        <f t="shared" si="28"/>
        <v>-2.2118198515920824</v>
      </c>
      <c r="O138" s="14">
        <f t="shared" si="28"/>
        <v>-3.027600550016558</v>
      </c>
      <c r="P138" s="14">
        <f t="shared" si="28"/>
        <v>-4.832597135045248</v>
      </c>
      <c r="Q138" s="14">
        <f t="shared" si="28"/>
        <v>-1.9500532261263288</v>
      </c>
      <c r="R138" s="14">
        <f t="shared" si="28"/>
        <v>-1.8350375214302233</v>
      </c>
      <c r="S138" s="14">
        <f t="shared" si="28"/>
        <v>-3.6044707175457233</v>
      </c>
      <c r="T138" s="14">
        <f t="shared" si="28"/>
        <v>-0.9959514258357842</v>
      </c>
      <c r="U138" s="14">
        <f t="shared" si="28"/>
        <v>-0.39495183804677936</v>
      </c>
      <c r="V138" s="14">
        <f t="shared" si="28"/>
        <v>-0.2493206090474871</v>
      </c>
      <c r="W138" s="14">
        <f t="shared" si="28"/>
        <v>-2.0061161548007362</v>
      </c>
      <c r="X138" s="14">
        <f t="shared" si="28"/>
        <v>-2.392663585073308</v>
      </c>
      <c r="Y138" s="14">
        <f t="shared" si="28"/>
        <v>-1.3293776059625628</v>
      </c>
      <c r="Z138" s="14">
        <f t="shared" si="28"/>
        <v>-1.8990760895396193</v>
      </c>
      <c r="AA138" s="14">
        <f t="shared" si="28"/>
        <v>-0.8701450998384814</v>
      </c>
      <c r="AB138" s="14">
        <f t="shared" si="28"/>
        <v>-1.0742940213718981</v>
      </c>
      <c r="AC138" s="14">
        <f t="shared" si="28"/>
        <v>-0.6779363651809263</v>
      </c>
      <c r="AD138" s="14">
        <f t="shared" si="28"/>
        <v>-3.4730046332391424</v>
      </c>
      <c r="AE138" s="14">
        <f t="shared" si="28"/>
        <v>-9.961344277941066</v>
      </c>
      <c r="AF138" s="14">
        <f t="shared" si="28"/>
        <v>-0.7561928874371944</v>
      </c>
      <c r="AG138" s="14">
        <f t="shared" si="28"/>
        <v>-4.3281929219845665</v>
      </c>
      <c r="AH138" s="14">
        <f t="shared" si="28"/>
        <v>-4.518626442748641</v>
      </c>
      <c r="AI138" s="14">
        <f t="shared" si="28"/>
        <v>-3.529142006248719</v>
      </c>
      <c r="AJ138" s="14">
        <f t="shared" si="28"/>
        <v>-3.789940764810808</v>
      </c>
      <c r="AK138" s="14">
        <f t="shared" si="28"/>
        <v>-0.5920281070875291</v>
      </c>
      <c r="AL138" s="14">
        <f t="shared" si="28"/>
        <v>-0.7851667702114895</v>
      </c>
      <c r="AM138" s="14">
        <f t="shared" si="28"/>
        <v>-2.6911241038036025</v>
      </c>
      <c r="AN138" s="14">
        <f t="shared" si="28"/>
        <v>-4.4967216522471745</v>
      </c>
      <c r="AO138" s="14">
        <f t="shared" si="28"/>
        <v>-1.4661589413506135</v>
      </c>
      <c r="AP138" s="14">
        <f t="shared" si="28"/>
        <v>-4.586698350577748</v>
      </c>
      <c r="AQ138" s="14">
        <f t="shared" si="28"/>
        <v>-1.6451261781335091</v>
      </c>
      <c r="AR138" s="14">
        <f t="shared" si="28"/>
        <v>-0.8340664186344071</v>
      </c>
      <c r="AS138" s="14">
        <f t="shared" si="28"/>
        <v>-1.6337448585362893</v>
      </c>
      <c r="AT138" s="14">
        <f t="shared" si="28"/>
        <v>-6.996421433014149</v>
      </c>
      <c r="AU138" s="14">
        <f t="shared" si="28"/>
        <v>-4.6466424230304995</v>
      </c>
      <c r="AV138" s="14">
        <f t="shared" si="28"/>
        <v>-0.34098200183086647</v>
      </c>
      <c r="AW138" s="14">
        <f t="shared" si="28"/>
        <v>-2.3946587111598774</v>
      </c>
      <c r="AX138" s="14">
        <f t="shared" si="28"/>
        <v>-3.467640591525125</v>
      </c>
      <c r="AY138" s="14">
        <f t="shared" si="28"/>
        <v>-0.2474752765942725</v>
      </c>
      <c r="AZ138" s="14">
        <f t="shared" si="28"/>
        <v>-1.9388260007318365</v>
      </c>
      <c r="BA138" s="14">
        <f t="shared" si="28"/>
        <v>-1.1817862669767436</v>
      </c>
    </row>
    <row r="139" spans="1:53" ht="12.75">
      <c r="A139" t="s">
        <v>211</v>
      </c>
      <c r="B139" s="14">
        <f t="shared" si="24"/>
        <v>-7.012060470148555</v>
      </c>
      <c r="C139" s="14">
        <f t="shared" si="28"/>
        <v>-2.96820938948548</v>
      </c>
      <c r="D139" s="14">
        <f t="shared" si="28"/>
        <v>-6.084771124860893</v>
      </c>
      <c r="E139" s="14">
        <f t="shared" si="28"/>
        <v>-8.48337919289613</v>
      </c>
      <c r="F139" s="14">
        <f t="shared" si="28"/>
        <v>-3.772890248904673</v>
      </c>
      <c r="G139" s="14">
        <f t="shared" si="28"/>
        <v>-10.744610385652862</v>
      </c>
      <c r="H139" s="14">
        <f t="shared" si="28"/>
        <v>-7.016838944797954</v>
      </c>
      <c r="I139" s="14">
        <f t="shared" si="28"/>
        <v>-6.961407060493528</v>
      </c>
      <c r="J139" s="14">
        <f t="shared" si="28"/>
        <v>-7.103779330780199</v>
      </c>
      <c r="K139" s="14">
        <f t="shared" si="28"/>
        <v>0.6579959559622779</v>
      </c>
      <c r="L139" s="14">
        <f t="shared" si="28"/>
        <v>-8.456236991173043</v>
      </c>
      <c r="M139" s="14">
        <f t="shared" si="28"/>
        <v>-7.636888264734651</v>
      </c>
      <c r="N139" s="14">
        <f t="shared" si="28"/>
        <v>-3.8949349878744073</v>
      </c>
      <c r="O139" s="14">
        <f t="shared" si="28"/>
        <v>-4.703288373399815</v>
      </c>
      <c r="P139" s="14">
        <f t="shared" si="28"/>
        <v>-7.285540677122782</v>
      </c>
      <c r="Q139" s="14">
        <f t="shared" si="28"/>
        <v>-3.9556206299932057</v>
      </c>
      <c r="R139" s="14">
        <f t="shared" si="28"/>
        <v>-3.5954973795064262</v>
      </c>
      <c r="S139" s="14">
        <f t="shared" si="28"/>
        <v>-5.7665077687261</v>
      </c>
      <c r="T139" s="14">
        <f t="shared" si="28"/>
        <v>-2.5525299860904056</v>
      </c>
      <c r="U139" s="14">
        <f t="shared" si="28"/>
        <v>-3.2805552258557924</v>
      </c>
      <c r="V139" s="14">
        <f t="shared" si="28"/>
        <v>-1.6482043872283754</v>
      </c>
      <c r="W139" s="14">
        <f t="shared" si="28"/>
        <v>-7.7232712541296635</v>
      </c>
      <c r="X139" s="14">
        <f t="shared" si="28"/>
        <v>-6.625768807523997</v>
      </c>
      <c r="Y139" s="14">
        <f t="shared" si="28"/>
        <v>-3.9274341338808227</v>
      </c>
      <c r="Z139" s="14">
        <f t="shared" si="28"/>
        <v>-6.0260974783173396</v>
      </c>
      <c r="AA139" s="14">
        <f t="shared" si="28"/>
        <v>-2.371136401194441</v>
      </c>
      <c r="AB139" s="14">
        <f t="shared" si="28"/>
        <v>-3.3567125537577454</v>
      </c>
      <c r="AC139" s="14">
        <f t="shared" si="28"/>
        <v>-2.497208097499197</v>
      </c>
      <c r="AD139" s="14">
        <f t="shared" si="28"/>
        <v>-5.562975583927383</v>
      </c>
      <c r="AE139" s="14">
        <f t="shared" si="28"/>
        <v>-14.188592900711683</v>
      </c>
      <c r="AF139" s="14">
        <f t="shared" si="28"/>
        <v>-2.432073094570825</v>
      </c>
      <c r="AG139" s="14">
        <f t="shared" si="28"/>
        <v>-8.590730049067915</v>
      </c>
      <c r="AH139" s="14">
        <f t="shared" si="28"/>
        <v>-6.1816086475159935</v>
      </c>
      <c r="AI139" s="14">
        <f t="shared" si="28"/>
        <v>-8.137498477471873</v>
      </c>
      <c r="AJ139" s="14">
        <f t="shared" si="28"/>
        <v>-5.032996026973933</v>
      </c>
      <c r="AK139" s="14">
        <f t="shared" si="28"/>
        <v>-2.5949951424165647</v>
      </c>
      <c r="AL139" s="14">
        <f t="shared" si="28"/>
        <v>-3.2750359751969427</v>
      </c>
      <c r="AM139" s="14">
        <f t="shared" si="28"/>
        <v>-6.685129678975528</v>
      </c>
      <c r="AN139" s="14">
        <f t="shared" si="28"/>
        <v>-7.787508081728362</v>
      </c>
      <c r="AO139" s="14">
        <f t="shared" si="28"/>
        <v>-3.972261872649298</v>
      </c>
      <c r="AP139" s="14">
        <f t="shared" si="28"/>
        <v>-8.386921124598487</v>
      </c>
      <c r="AQ139" s="14">
        <f t="shared" si="28"/>
        <v>-2.4854332633450724</v>
      </c>
      <c r="AR139" s="14">
        <f t="shared" si="28"/>
        <v>-3.3175749050851238</v>
      </c>
      <c r="AS139" s="14">
        <f t="shared" si="28"/>
        <v>-3.4779748049921437</v>
      </c>
      <c r="AT139" s="14">
        <f t="shared" si="28"/>
        <v>-8.591670093326677</v>
      </c>
      <c r="AU139" s="14">
        <f t="shared" si="28"/>
        <v>-6.595396033160313</v>
      </c>
      <c r="AV139" s="14">
        <f t="shared" si="28"/>
        <v>-2.140831233921645</v>
      </c>
      <c r="AW139" s="14">
        <f t="shared" si="28"/>
        <v>-6.081516066630897</v>
      </c>
      <c r="AX139" s="14">
        <f t="shared" si="28"/>
        <v>-8.357403645789077</v>
      </c>
      <c r="AY139" s="14">
        <f t="shared" si="28"/>
        <v>-1.3912101205059884</v>
      </c>
      <c r="AZ139" s="14">
        <f t="shared" si="28"/>
        <v>-4.310365936834174</v>
      </c>
      <c r="BA139" s="14">
        <f t="shared" si="28"/>
        <v>-2.613215427308816</v>
      </c>
    </row>
    <row r="140" spans="1:53" ht="12.75">
      <c r="A140" t="s">
        <v>212</v>
      </c>
      <c r="B140" s="14">
        <f t="shared" si="24"/>
        <v>0.5063618025054328</v>
      </c>
      <c r="C140" s="14">
        <f t="shared" si="28"/>
        <v>0.6723352501285156</v>
      </c>
      <c r="D140" s="14">
        <f t="shared" si="28"/>
        <v>-0.08616896063858093</v>
      </c>
      <c r="E140" s="14">
        <f t="shared" si="28"/>
        <v>0.36023800747469714</v>
      </c>
      <c r="F140" s="14">
        <f t="shared" si="28"/>
        <v>-0.21378948607632786</v>
      </c>
      <c r="G140" s="14">
        <f t="shared" si="28"/>
        <v>-0.3697998581607056</v>
      </c>
      <c r="H140" s="14">
        <f t="shared" si="28"/>
        <v>0.15049849288149098</v>
      </c>
      <c r="I140" s="14">
        <f t="shared" si="28"/>
        <v>1.2067871685683018</v>
      </c>
      <c r="J140" s="14">
        <f t="shared" si="28"/>
        <v>2.638914633424495</v>
      </c>
      <c r="K140" s="14">
        <f t="shared" si="28"/>
        <v>-6.152689885107996</v>
      </c>
      <c r="L140" s="14">
        <f t="shared" si="28"/>
        <v>1.3543377962711265</v>
      </c>
      <c r="M140" s="14">
        <f t="shared" si="28"/>
        <v>1.6981896020282683</v>
      </c>
      <c r="N140" s="14">
        <f t="shared" si="28"/>
        <v>-0.41770661007281906</v>
      </c>
      <c r="O140" s="14">
        <f t="shared" si="28"/>
        <v>0.22022325399858472</v>
      </c>
      <c r="P140" s="14">
        <f t="shared" si="28"/>
        <v>0.41086129310821384</v>
      </c>
      <c r="Q140" s="14">
        <f t="shared" si="28"/>
        <v>0.8874495189447735</v>
      </c>
      <c r="R140" s="14">
        <f t="shared" si="28"/>
        <v>0.6759830344723206</v>
      </c>
      <c r="S140" s="14">
        <f t="shared" si="28"/>
        <v>0.3525651255289697</v>
      </c>
      <c r="T140" s="14">
        <f t="shared" si="28"/>
        <v>0.4587779863285997</v>
      </c>
      <c r="U140" s="14">
        <f t="shared" si="28"/>
        <v>1.6375878198048213</v>
      </c>
      <c r="V140" s="14">
        <f t="shared" si="28"/>
        <v>0.2967516933242057</v>
      </c>
      <c r="W140" s="14">
        <f t="shared" si="28"/>
        <v>3.2246111484030884</v>
      </c>
      <c r="X140" s="14">
        <f t="shared" si="28"/>
        <v>1.0106775175415166</v>
      </c>
      <c r="Y140" s="14">
        <f t="shared" si="28"/>
        <v>0.574948783960199</v>
      </c>
      <c r="Z140" s="14">
        <f t="shared" si="28"/>
        <v>1.8190879555067205</v>
      </c>
      <c r="AA140" s="14">
        <f t="shared" si="28"/>
        <v>0.6878297428432489</v>
      </c>
      <c r="AB140" s="14">
        <f t="shared" si="28"/>
        <v>0.774778482460496</v>
      </c>
      <c r="AC140" s="14">
        <f t="shared" si="28"/>
        <v>0.1639385975248429</v>
      </c>
      <c r="AD140" s="14">
        <f t="shared" si="28"/>
        <v>0.6784772039343849</v>
      </c>
      <c r="AE140" s="14">
        <f t="shared" si="28"/>
        <v>0.5500228406260801</v>
      </c>
      <c r="AF140" s="14">
        <f t="shared" si="28"/>
        <v>0.28458841687290304</v>
      </c>
      <c r="AG140" s="14">
        <f t="shared" si="28"/>
        <v>0.5422936378744385</v>
      </c>
      <c r="AH140" s="14">
        <f t="shared" si="28"/>
        <v>0.0763002999538509</v>
      </c>
      <c r="AI140" s="14">
        <f t="shared" si="28"/>
        <v>0.8353066109782148</v>
      </c>
      <c r="AJ140" s="14">
        <f t="shared" si="28"/>
        <v>-0.33249799885069464</v>
      </c>
      <c r="AK140" s="14">
        <f t="shared" si="28"/>
        <v>0.2446889773743136</v>
      </c>
      <c r="AL140" s="14">
        <f t="shared" si="28"/>
        <v>1.193428660930925</v>
      </c>
      <c r="AM140" s="14">
        <f t="shared" si="28"/>
        <v>0.38353520776257266</v>
      </c>
      <c r="AN140" s="14">
        <f t="shared" si="28"/>
        <v>0.3466783961678459</v>
      </c>
      <c r="AO140" s="14">
        <f t="shared" si="28"/>
        <v>1.086437441679049</v>
      </c>
      <c r="AP140" s="14">
        <f t="shared" si="28"/>
        <v>1.2902471325784823</v>
      </c>
      <c r="AQ140" s="14">
        <f t="shared" si="28"/>
        <v>-0.3054526182464272</v>
      </c>
      <c r="AR140" s="14">
        <f t="shared" si="28"/>
        <v>0.3821001969420906</v>
      </c>
      <c r="AS140" s="14">
        <f t="shared" si="28"/>
        <v>0.5649207050173928</v>
      </c>
      <c r="AT140" s="14">
        <f t="shared" si="28"/>
        <v>-0.27401407831641045</v>
      </c>
      <c r="AU140" s="14">
        <f t="shared" si="28"/>
        <v>0.32044620974551086</v>
      </c>
      <c r="AV140" s="14">
        <f t="shared" si="28"/>
        <v>0.35292155497768074</v>
      </c>
      <c r="AW140" s="14">
        <f t="shared" si="28"/>
        <v>1.010455527374262</v>
      </c>
      <c r="AX140" s="14">
        <f t="shared" si="28"/>
        <v>0.7153828291828268</v>
      </c>
      <c r="AY140" s="14">
        <f t="shared" si="28"/>
        <v>0.2895606735530447</v>
      </c>
      <c r="AZ140" s="14">
        <f t="shared" si="28"/>
        <v>0.9405144195194266</v>
      </c>
      <c r="BA140" s="14">
        <f t="shared" si="28"/>
        <v>0.12779959754293868</v>
      </c>
    </row>
    <row r="141" spans="1:53" ht="12.75">
      <c r="A141" t="s">
        <v>213</v>
      </c>
      <c r="B141" s="14">
        <f t="shared" si="24"/>
        <v>0.47167893044234377</v>
      </c>
      <c r="C141" s="14">
        <f t="shared" si="28"/>
        <v>0.5495237686556753</v>
      </c>
      <c r="D141" s="14">
        <f t="shared" si="28"/>
        <v>2.1806908136804033</v>
      </c>
      <c r="E141" s="14">
        <f t="shared" si="28"/>
        <v>-0.270640303799186</v>
      </c>
      <c r="F141" s="14">
        <f t="shared" si="28"/>
        <v>0.762684532165199</v>
      </c>
      <c r="G141" s="14">
        <f t="shared" si="28"/>
        <v>0.4583721006365348</v>
      </c>
      <c r="H141" s="14">
        <f t="shared" si="28"/>
        <v>0.5626526808341445</v>
      </c>
      <c r="I141" s="14">
        <f t="shared" si="28"/>
        <v>0.39456401557677045</v>
      </c>
      <c r="J141" s="14">
        <f t="shared" si="28"/>
        <v>0.36325238254790837</v>
      </c>
      <c r="K141" s="14">
        <f t="shared" si="28"/>
        <v>0.4587173804169998</v>
      </c>
      <c r="L141" s="14">
        <f t="shared" si="28"/>
        <v>0.33755412457821643</v>
      </c>
      <c r="M141" s="14">
        <f t="shared" si="28"/>
        <v>0.35978859845197403</v>
      </c>
      <c r="N141" s="14">
        <f t="shared" si="28"/>
        <v>0.7960707514274907</v>
      </c>
      <c r="O141" s="14">
        <f t="shared" si="28"/>
        <v>0.5838697764575684</v>
      </c>
      <c r="P141" s="14">
        <f t="shared" si="28"/>
        <v>0.2576927765730911</v>
      </c>
      <c r="Q141" s="14">
        <f t="shared" si="28"/>
        <v>0.35688357401910376</v>
      </c>
      <c r="R141" s="14">
        <f aca="true" t="shared" si="29" ref="C141:BA143">R101-R81</f>
        <v>0.30530185696241285</v>
      </c>
      <c r="S141" s="14">
        <f t="shared" si="29"/>
        <v>0.7298803639568137</v>
      </c>
      <c r="T141" s="14">
        <f t="shared" si="29"/>
        <v>0.41486186386167007</v>
      </c>
      <c r="U141" s="14">
        <f t="shared" si="29"/>
        <v>0.47215397707593965</v>
      </c>
      <c r="V141" s="14">
        <f t="shared" si="29"/>
        <v>0.5123583544920114</v>
      </c>
      <c r="W141" s="14">
        <f t="shared" si="29"/>
        <v>0.38798105591040255</v>
      </c>
      <c r="X141" s="14">
        <f t="shared" si="29"/>
        <v>0.3029606356086856</v>
      </c>
      <c r="Y141" s="14">
        <f t="shared" si="29"/>
        <v>0.5605985406840964</v>
      </c>
      <c r="Z141" s="14">
        <f t="shared" si="29"/>
        <v>0.40947777828725473</v>
      </c>
      <c r="AA141" s="14">
        <f t="shared" si="29"/>
        <v>0.32641312976580084</v>
      </c>
      <c r="AB141" s="14">
        <f t="shared" si="29"/>
        <v>0.6231536095980472</v>
      </c>
      <c r="AC141" s="14">
        <f t="shared" si="29"/>
        <v>1.140554470142888</v>
      </c>
      <c r="AD141" s="14">
        <f t="shared" si="29"/>
        <v>0.3942027315916067</v>
      </c>
      <c r="AE141" s="14">
        <f t="shared" si="29"/>
        <v>0.18529077971015728</v>
      </c>
      <c r="AF141" s="14">
        <f t="shared" si="29"/>
        <v>0.4067493248514603</v>
      </c>
      <c r="AG141" s="14">
        <f t="shared" si="29"/>
        <v>0.23819469061118412</v>
      </c>
      <c r="AH141" s="14">
        <f t="shared" si="29"/>
        <v>0.7091851083227407</v>
      </c>
      <c r="AI141" s="14">
        <f t="shared" si="29"/>
        <v>0.32662616932581984</v>
      </c>
      <c r="AJ141" s="14">
        <f t="shared" si="29"/>
        <v>0.33565829419367454</v>
      </c>
      <c r="AK141" s="14">
        <f t="shared" si="29"/>
        <v>1.296035032478307</v>
      </c>
      <c r="AL141" s="14">
        <f t="shared" si="29"/>
        <v>0.4337360458615666</v>
      </c>
      <c r="AM141" s="14">
        <f t="shared" si="29"/>
        <v>2.6822604875733367</v>
      </c>
      <c r="AN141" s="14">
        <f t="shared" si="29"/>
        <v>0.888851545494201</v>
      </c>
      <c r="AO141" s="14">
        <f t="shared" si="29"/>
        <v>0.25492335294570245</v>
      </c>
      <c r="AP141" s="14">
        <f t="shared" si="29"/>
        <v>0.4797213005637095</v>
      </c>
      <c r="AQ141" s="14">
        <f t="shared" si="29"/>
        <v>0.39870615192615266</v>
      </c>
      <c r="AR141" s="14">
        <f t="shared" si="29"/>
        <v>1.5612920323088977</v>
      </c>
      <c r="AS141" s="14">
        <f t="shared" si="29"/>
        <v>0.4368752594920822</v>
      </c>
      <c r="AT141" s="14">
        <f t="shared" si="29"/>
        <v>0.3628094502579298</v>
      </c>
      <c r="AU141" s="14">
        <f t="shared" si="29"/>
        <v>0.21645120886045421</v>
      </c>
      <c r="AV141" s="14">
        <f t="shared" si="29"/>
        <v>0.701070634305415</v>
      </c>
      <c r="AW141" s="14">
        <f t="shared" si="29"/>
        <v>0.41840880293971594</v>
      </c>
      <c r="AX141" s="14">
        <f t="shared" si="29"/>
        <v>0.7768790833546526</v>
      </c>
      <c r="AY141" s="14">
        <f t="shared" si="29"/>
        <v>0.43487069616998264</v>
      </c>
      <c r="AZ141" s="14">
        <f t="shared" si="29"/>
        <v>0.4023189972940012</v>
      </c>
      <c r="BA141" s="14">
        <f t="shared" si="29"/>
        <v>0.7366303458734049</v>
      </c>
    </row>
    <row r="142" spans="1:53" ht="12.75">
      <c r="A142" t="s">
        <v>214</v>
      </c>
      <c r="B142" s="14">
        <f t="shared" si="24"/>
        <v>1.46729780737085</v>
      </c>
      <c r="C142" s="14">
        <f t="shared" si="29"/>
        <v>0.38816332513404095</v>
      </c>
      <c r="D142" s="14">
        <f t="shared" si="29"/>
        <v>2.1616082655724362</v>
      </c>
      <c r="E142" s="14">
        <f t="shared" si="29"/>
        <v>0.8930814387345618</v>
      </c>
      <c r="F142" s="14">
        <f t="shared" si="29"/>
        <v>0.49582756704329245</v>
      </c>
      <c r="G142" s="14">
        <f t="shared" si="29"/>
        <v>2.7489808151594133</v>
      </c>
      <c r="H142" s="14">
        <f t="shared" si="29"/>
        <v>1.0728648118622601</v>
      </c>
      <c r="I142" s="14">
        <f t="shared" si="29"/>
        <v>1.2754176555945131</v>
      </c>
      <c r="J142" s="14">
        <f t="shared" si="29"/>
        <v>1.0802271957527767</v>
      </c>
      <c r="K142" s="14">
        <f t="shared" si="29"/>
        <v>1.3243338850685624</v>
      </c>
      <c r="L142" s="14">
        <f t="shared" si="29"/>
        <v>0.9475757326349652</v>
      </c>
      <c r="M142" s="14">
        <f t="shared" si="29"/>
        <v>1.3144473972951698</v>
      </c>
      <c r="N142" s="14">
        <f t="shared" si="29"/>
        <v>0.1534608596496838</v>
      </c>
      <c r="O142" s="14">
        <f t="shared" si="29"/>
        <v>0.546833297729045</v>
      </c>
      <c r="P142" s="14">
        <f t="shared" si="29"/>
        <v>1.3300832053381364</v>
      </c>
      <c r="Q142" s="14">
        <f t="shared" si="29"/>
        <v>0.5526202796374672</v>
      </c>
      <c r="R142" s="14">
        <f t="shared" si="29"/>
        <v>0.602478406037827</v>
      </c>
      <c r="S142" s="14">
        <f t="shared" si="29"/>
        <v>0.8478004254988929</v>
      </c>
      <c r="T142" s="14">
        <f t="shared" si="29"/>
        <v>0.48466274174239576</v>
      </c>
      <c r="U142" s="14">
        <f t="shared" si="29"/>
        <v>0.5212031098555564</v>
      </c>
      <c r="V142" s="14">
        <f t="shared" si="29"/>
        <v>0.425047024258443</v>
      </c>
      <c r="W142" s="14">
        <f t="shared" si="29"/>
        <v>1.5942863510877157</v>
      </c>
      <c r="X142" s="14">
        <f t="shared" si="29"/>
        <v>1.7885252784729726</v>
      </c>
      <c r="Y142" s="14">
        <f t="shared" si="29"/>
        <v>0.9815191323082832</v>
      </c>
      <c r="Z142" s="14">
        <f t="shared" si="29"/>
        <v>1.5729407332781975</v>
      </c>
      <c r="AA142" s="14">
        <f t="shared" si="29"/>
        <v>0.35368572709904034</v>
      </c>
      <c r="AB142" s="14">
        <f t="shared" si="29"/>
        <v>0.6385884401393747</v>
      </c>
      <c r="AC142" s="14">
        <f t="shared" si="29"/>
        <v>0.3308237500542299</v>
      </c>
      <c r="AD142" s="14">
        <f t="shared" si="29"/>
        <v>0.8241579369451586</v>
      </c>
      <c r="AE142" s="14">
        <f t="shared" si="29"/>
        <v>2.8976554566752797</v>
      </c>
      <c r="AF142" s="14">
        <f t="shared" si="29"/>
        <v>0.742822067535428</v>
      </c>
      <c r="AG142" s="14">
        <f t="shared" si="29"/>
        <v>2.644893470265257</v>
      </c>
      <c r="AH142" s="14">
        <f t="shared" si="29"/>
        <v>0.5280111376666706</v>
      </c>
      <c r="AI142" s="14">
        <f t="shared" si="29"/>
        <v>2.2482543376514283</v>
      </c>
      <c r="AJ142" s="14">
        <f t="shared" si="29"/>
        <v>0.9511152242805775</v>
      </c>
      <c r="AK142" s="14">
        <f t="shared" si="29"/>
        <v>0.2882055844818294</v>
      </c>
      <c r="AL142" s="14">
        <f t="shared" si="29"/>
        <v>0.5949569871486188</v>
      </c>
      <c r="AM142" s="14">
        <f t="shared" si="29"/>
        <v>0.6770140996707317</v>
      </c>
      <c r="AN142" s="14">
        <f t="shared" si="29"/>
        <v>1.5649027449128026</v>
      </c>
      <c r="AO142" s="14">
        <f t="shared" si="29"/>
        <v>0.9009685458654035</v>
      </c>
      <c r="AP142" s="14">
        <f t="shared" si="29"/>
        <v>0.9159600082957342</v>
      </c>
      <c r="AQ142" s="14">
        <f t="shared" si="29"/>
        <v>0.5411719344460412</v>
      </c>
      <c r="AR142" s="14">
        <f t="shared" si="29"/>
        <v>0.3980733721991609</v>
      </c>
      <c r="AS142" s="14">
        <f t="shared" si="29"/>
        <v>0.6046181571978185</v>
      </c>
      <c r="AT142" s="14">
        <f t="shared" si="29"/>
        <v>1.2226868181571233</v>
      </c>
      <c r="AU142" s="14">
        <f t="shared" si="29"/>
        <v>1.0721476042710596</v>
      </c>
      <c r="AV142" s="14">
        <f t="shared" si="29"/>
        <v>0.5385173513047574</v>
      </c>
      <c r="AW142" s="14">
        <f t="shared" si="29"/>
        <v>1.7755559877175116</v>
      </c>
      <c r="AX142" s="14">
        <f t="shared" si="29"/>
        <v>2.790229454121607</v>
      </c>
      <c r="AY142" s="14">
        <f t="shared" si="29"/>
        <v>0.27853358527322725</v>
      </c>
      <c r="AZ142" s="14">
        <f t="shared" si="29"/>
        <v>0.8630182292668578</v>
      </c>
      <c r="BA142" s="14">
        <f t="shared" si="29"/>
        <v>0.29292833075458136</v>
      </c>
    </row>
    <row r="143" spans="1:53" ht="12.75">
      <c r="A143" t="s">
        <v>215</v>
      </c>
      <c r="B143" s="14">
        <f t="shared" si="24"/>
        <v>0.5130256838077807</v>
      </c>
      <c r="C143" s="14">
        <f t="shared" si="29"/>
        <v>0.15880695236879927</v>
      </c>
      <c r="D143" s="14">
        <f t="shared" si="29"/>
        <v>0.5543371691870433</v>
      </c>
      <c r="E143" s="14">
        <f t="shared" si="29"/>
        <v>0.38712965562346435</v>
      </c>
      <c r="F143" s="14">
        <f t="shared" si="29"/>
        <v>0.1577798581916862</v>
      </c>
      <c r="G143" s="14">
        <f t="shared" si="29"/>
        <v>0.8461503720751764</v>
      </c>
      <c r="H143" s="14">
        <f t="shared" si="29"/>
        <v>0.3400854802096438</v>
      </c>
      <c r="I143" s="14">
        <f t="shared" si="29"/>
        <v>0.7119278798064071</v>
      </c>
      <c r="J143" s="14">
        <f t="shared" si="29"/>
        <v>0.3419523480324578</v>
      </c>
      <c r="K143" s="14">
        <f t="shared" si="29"/>
        <v>0.7318588513686342</v>
      </c>
      <c r="L143" s="14">
        <f t="shared" si="29"/>
        <v>0.7183978348728927</v>
      </c>
      <c r="M143" s="14">
        <f t="shared" si="29"/>
        <v>0.36622247949665165</v>
      </c>
      <c r="N143" s="14">
        <f t="shared" si="29"/>
        <v>1.1512901352779572</v>
      </c>
      <c r="O143" s="14">
        <f t="shared" si="29"/>
        <v>0.3247614951980646</v>
      </c>
      <c r="P143" s="14">
        <f t="shared" si="29"/>
        <v>0.45430626705808436</v>
      </c>
      <c r="Q143" s="14">
        <f t="shared" si="29"/>
        <v>0.20861403126553865</v>
      </c>
      <c r="R143" s="14">
        <f t="shared" si="29"/>
        <v>0.176696560603646</v>
      </c>
      <c r="S143" s="14">
        <f t="shared" si="29"/>
        <v>0.23179113619569328</v>
      </c>
      <c r="T143" s="14">
        <f t="shared" si="29"/>
        <v>0.19827596832195626</v>
      </c>
      <c r="U143" s="14">
        <f t="shared" si="29"/>
        <v>0.25465848107269085</v>
      </c>
      <c r="V143" s="14">
        <f t="shared" si="29"/>
        <v>0.16472670610623164</v>
      </c>
      <c r="W143" s="14">
        <f t="shared" si="29"/>
        <v>0.5102765439277228</v>
      </c>
      <c r="X143" s="14">
        <f t="shared" si="29"/>
        <v>1.1309417908275181</v>
      </c>
      <c r="Y143" s="14">
        <f t="shared" si="29"/>
        <v>0.4809900709656735</v>
      </c>
      <c r="Z143" s="14">
        <f t="shared" si="29"/>
        <v>0.3255149217055463</v>
      </c>
      <c r="AA143" s="14">
        <f t="shared" si="29"/>
        <v>0.1330627016478738</v>
      </c>
      <c r="AB143" s="14">
        <f t="shared" si="29"/>
        <v>0.24589800018793057</v>
      </c>
      <c r="AC143" s="14">
        <f t="shared" si="29"/>
        <v>0.18395491459632038</v>
      </c>
      <c r="AD143" s="14">
        <f t="shared" si="29"/>
        <v>0.19313307821707715</v>
      </c>
      <c r="AE143" s="14">
        <f t="shared" si="29"/>
        <v>0.5942795457591037</v>
      </c>
      <c r="AF143" s="14">
        <f t="shared" si="29"/>
        <v>0.2417203978738449</v>
      </c>
      <c r="AG143" s="14">
        <f t="shared" si="29"/>
        <v>0.8371553283324633</v>
      </c>
      <c r="AH143" s="14">
        <f t="shared" si="29"/>
        <v>0.34948565882409816</v>
      </c>
      <c r="AI143" s="14">
        <f t="shared" si="29"/>
        <v>1.198169353267684</v>
      </c>
      <c r="AJ143" s="14">
        <f t="shared" si="29"/>
        <v>0.2887797425395583</v>
      </c>
      <c r="AK143" s="14">
        <f t="shared" si="29"/>
        <v>0.17403744099457008</v>
      </c>
      <c r="AL143" s="14">
        <f t="shared" si="29"/>
        <v>0.2677475110443454</v>
      </c>
      <c r="AM143" s="14">
        <f t="shared" si="29"/>
        <v>0.25119578016527655</v>
      </c>
      <c r="AN143" s="14">
        <f t="shared" si="29"/>
        <v>0.49035374290634715</v>
      </c>
      <c r="AO143" s="14">
        <f t="shared" si="29"/>
        <v>0.26377359080853313</v>
      </c>
      <c r="AP143" s="14">
        <f t="shared" si="29"/>
        <v>1.1142943325828045</v>
      </c>
      <c r="AQ143" s="14">
        <f t="shared" si="29"/>
        <v>0.2058816170857698</v>
      </c>
      <c r="AR143" s="14">
        <f t="shared" si="29"/>
        <v>0.14204288500056253</v>
      </c>
      <c r="AS143" s="14">
        <f t="shared" si="29"/>
        <v>0.23781582474856763</v>
      </c>
      <c r="AT143" s="14">
        <f t="shared" si="29"/>
        <v>0.28376647021388207</v>
      </c>
      <c r="AU143" s="14">
        <f t="shared" si="29"/>
        <v>0.33970858725279324</v>
      </c>
      <c r="AV143" s="14">
        <f t="shared" si="29"/>
        <v>0.20733969150291395</v>
      </c>
      <c r="AW143" s="14">
        <f t="shared" si="29"/>
        <v>0.4824370374395319</v>
      </c>
      <c r="AX143" s="14">
        <f t="shared" si="29"/>
        <v>0.607271687604867</v>
      </c>
      <c r="AY143" s="14">
        <f t="shared" si="29"/>
        <v>0.14076988891546882</v>
      </c>
      <c r="AZ143" s="14">
        <f t="shared" si="29"/>
        <v>0.16568829002204913</v>
      </c>
      <c r="BA143" s="14">
        <f t="shared" si="29"/>
        <v>0.2740708861611494</v>
      </c>
    </row>
    <row r="145" spans="1:2" ht="12.75">
      <c r="A145" s="8" t="s">
        <v>10</v>
      </c>
      <c r="B145" s="8"/>
    </row>
    <row r="146" spans="1:53" ht="12.75">
      <c r="A146" s="11" t="s">
        <v>217</v>
      </c>
      <c r="B146" s="14">
        <f aca="true" t="shared" si="30" ref="B146:B163">B106-B86</f>
        <v>0</v>
      </c>
      <c r="C146" s="14">
        <f aca="true" t="shared" si="31" ref="C146:BA151">C106-C86</f>
        <v>0</v>
      </c>
      <c r="D146" s="14">
        <f t="shared" si="31"/>
        <v>0</v>
      </c>
      <c r="E146" s="14">
        <f t="shared" si="31"/>
        <v>0</v>
      </c>
      <c r="F146" s="14">
        <f t="shared" si="31"/>
        <v>0</v>
      </c>
      <c r="G146" s="14">
        <f t="shared" si="31"/>
        <v>0</v>
      </c>
      <c r="H146" s="14">
        <f t="shared" si="31"/>
        <v>0</v>
      </c>
      <c r="I146" s="14">
        <f t="shared" si="31"/>
        <v>0</v>
      </c>
      <c r="J146" s="14">
        <f t="shared" si="31"/>
        <v>0</v>
      </c>
      <c r="K146" s="14">
        <f t="shared" si="31"/>
        <v>0</v>
      </c>
      <c r="L146" s="14">
        <f t="shared" si="31"/>
        <v>0</v>
      </c>
      <c r="M146" s="14">
        <f t="shared" si="31"/>
        <v>0</v>
      </c>
      <c r="N146" s="14">
        <f t="shared" si="31"/>
        <v>0</v>
      </c>
      <c r="O146" s="14">
        <f t="shared" si="31"/>
        <v>0</v>
      </c>
      <c r="P146" s="14">
        <f t="shared" si="31"/>
        <v>0</v>
      </c>
      <c r="Q146" s="14">
        <f t="shared" si="31"/>
        <v>0</v>
      </c>
      <c r="R146" s="14">
        <f t="shared" si="31"/>
        <v>0</v>
      </c>
      <c r="S146" s="14">
        <f t="shared" si="31"/>
        <v>0</v>
      </c>
      <c r="T146" s="14">
        <f t="shared" si="31"/>
        <v>0</v>
      </c>
      <c r="U146" s="14">
        <f t="shared" si="31"/>
        <v>0</v>
      </c>
      <c r="V146" s="14">
        <f t="shared" si="31"/>
        <v>0</v>
      </c>
      <c r="W146" s="14">
        <f t="shared" si="31"/>
        <v>0</v>
      </c>
      <c r="X146" s="14">
        <f t="shared" si="31"/>
        <v>0</v>
      </c>
      <c r="Y146" s="14">
        <f t="shared" si="31"/>
        <v>0</v>
      </c>
      <c r="Z146" s="14">
        <f t="shared" si="31"/>
        <v>0</v>
      </c>
      <c r="AA146" s="14">
        <f t="shared" si="31"/>
        <v>0</v>
      </c>
      <c r="AB146" s="14">
        <f t="shared" si="31"/>
        <v>0</v>
      </c>
      <c r="AC146" s="14">
        <f t="shared" si="31"/>
        <v>0</v>
      </c>
      <c r="AD146" s="14">
        <f t="shared" si="31"/>
        <v>0</v>
      </c>
      <c r="AE146" s="14">
        <f t="shared" si="31"/>
        <v>0</v>
      </c>
      <c r="AF146" s="14">
        <f t="shared" si="31"/>
        <v>0</v>
      </c>
      <c r="AG146" s="14">
        <f t="shared" si="31"/>
        <v>0</v>
      </c>
      <c r="AH146" s="14">
        <f t="shared" si="31"/>
        <v>0</v>
      </c>
      <c r="AI146" s="14">
        <f t="shared" si="31"/>
        <v>0</v>
      </c>
      <c r="AJ146" s="14">
        <f t="shared" si="31"/>
        <v>0</v>
      </c>
      <c r="AK146" s="14">
        <f t="shared" si="31"/>
        <v>0</v>
      </c>
      <c r="AL146" s="14">
        <f t="shared" si="31"/>
        <v>0</v>
      </c>
      <c r="AM146" s="14">
        <f t="shared" si="31"/>
        <v>0</v>
      </c>
      <c r="AN146" s="14">
        <f t="shared" si="31"/>
        <v>0</v>
      </c>
      <c r="AO146" s="14">
        <f t="shared" si="31"/>
        <v>0</v>
      </c>
      <c r="AP146" s="14">
        <f t="shared" si="31"/>
        <v>0</v>
      </c>
      <c r="AQ146" s="14">
        <f t="shared" si="31"/>
        <v>0</v>
      </c>
      <c r="AR146" s="14">
        <f t="shared" si="31"/>
        <v>0</v>
      </c>
      <c r="AS146" s="14">
        <f t="shared" si="31"/>
        <v>0</v>
      </c>
      <c r="AT146" s="14">
        <f t="shared" si="31"/>
        <v>0</v>
      </c>
      <c r="AU146" s="14">
        <f t="shared" si="31"/>
        <v>0</v>
      </c>
      <c r="AV146" s="14">
        <f t="shared" si="31"/>
        <v>0</v>
      </c>
      <c r="AW146" s="14">
        <f t="shared" si="31"/>
        <v>0</v>
      </c>
      <c r="AX146" s="14">
        <f t="shared" si="31"/>
        <v>0</v>
      </c>
      <c r="AY146" s="14">
        <f t="shared" si="31"/>
        <v>0</v>
      </c>
      <c r="AZ146" s="14">
        <f t="shared" si="31"/>
        <v>0</v>
      </c>
      <c r="BA146" s="14">
        <f t="shared" si="31"/>
        <v>0</v>
      </c>
    </row>
    <row r="147" spans="1:53" ht="12.75">
      <c r="A147" t="s">
        <v>211</v>
      </c>
      <c r="B147" s="14">
        <f t="shared" si="30"/>
        <v>-2.6009699957744346</v>
      </c>
      <c r="C147" s="14">
        <f aca="true" t="shared" si="32" ref="C147:Q147">C107-C87</f>
        <v>-2.4752635898639284</v>
      </c>
      <c r="D147" s="14">
        <f t="shared" si="32"/>
        <v>-2.2604925279216985</v>
      </c>
      <c r="E147" s="14">
        <f t="shared" si="32"/>
        <v>-2.4102382350984612</v>
      </c>
      <c r="F147" s="14">
        <f t="shared" si="32"/>
        <v>-2.8767057669958263</v>
      </c>
      <c r="G147" s="14">
        <f t="shared" si="32"/>
        <v>-1.879923091528127</v>
      </c>
      <c r="H147" s="14">
        <f t="shared" si="32"/>
        <v>-1.4293511801065222</v>
      </c>
      <c r="I147" s="14">
        <f t="shared" si="32"/>
        <v>-3.9143985988457786</v>
      </c>
      <c r="J147" s="14">
        <f t="shared" si="32"/>
        <v>-5.515831523626645</v>
      </c>
      <c r="K147" s="14">
        <f t="shared" si="32"/>
        <v>7.811392087400545</v>
      </c>
      <c r="L147" s="14">
        <f t="shared" si="32"/>
        <v>-2.7177673882053597</v>
      </c>
      <c r="M147" s="14">
        <f t="shared" si="32"/>
        <v>-5.094397191530632</v>
      </c>
      <c r="N147" s="14">
        <f t="shared" si="32"/>
        <v>0.8499069751604189</v>
      </c>
      <c r="O147" s="14">
        <f t="shared" si="32"/>
        <v>-1.8714409230130542</v>
      </c>
      <c r="P147" s="14">
        <f t="shared" si="32"/>
        <v>-1.8864287347544177</v>
      </c>
      <c r="Q147" s="14">
        <f t="shared" si="32"/>
        <v>-3.096377146287878</v>
      </c>
      <c r="R147" s="14">
        <f t="shared" si="31"/>
        <v>-2.611996653270623</v>
      </c>
      <c r="S147" s="14">
        <f t="shared" si="31"/>
        <v>-2.188679238411254</v>
      </c>
      <c r="T147" s="14">
        <f t="shared" si="31"/>
        <v>-2.2504440969416066</v>
      </c>
      <c r="U147" s="14">
        <f t="shared" si="31"/>
        <v>-1.247124557234386</v>
      </c>
      <c r="V147" s="14">
        <f t="shared" si="31"/>
        <v>-1.7221399600992697</v>
      </c>
      <c r="W147" s="14">
        <f t="shared" si="31"/>
        <v>-5.477794669301112</v>
      </c>
      <c r="X147" s="14">
        <f t="shared" si="31"/>
        <v>-3.9473557207773666</v>
      </c>
      <c r="Y147" s="14">
        <f t="shared" si="31"/>
        <v>-1.1567920477410212</v>
      </c>
      <c r="Z147" s="14">
        <f t="shared" si="31"/>
        <v>-3.983866376294287</v>
      </c>
      <c r="AA147" s="14">
        <f t="shared" si="31"/>
        <v>-2.103255053473781</v>
      </c>
      <c r="AB147" s="14">
        <f t="shared" si="31"/>
        <v>-1.9866861406138412</v>
      </c>
      <c r="AC147" s="14">
        <f t="shared" si="31"/>
        <v>-1.1051271649524068</v>
      </c>
      <c r="AD147" s="14">
        <f t="shared" si="31"/>
        <v>-3.4558030695443165</v>
      </c>
      <c r="AE147" s="14">
        <f t="shared" si="31"/>
        <v>-8.698425080425864</v>
      </c>
      <c r="AF147" s="14">
        <f t="shared" si="31"/>
        <v>-2.1429922655077007</v>
      </c>
      <c r="AG147" s="14">
        <f t="shared" si="31"/>
        <v>-3.8408416914184755</v>
      </c>
      <c r="AH147" s="14">
        <f t="shared" si="31"/>
        <v>1.4333066228515605</v>
      </c>
      <c r="AI147" s="14">
        <f t="shared" si="31"/>
        <v>-1.9904783059899955</v>
      </c>
      <c r="AJ147" s="14">
        <f t="shared" si="31"/>
        <v>-3.486800214989543</v>
      </c>
      <c r="AK147" s="14">
        <f t="shared" si="31"/>
        <v>-2.332975808185111</v>
      </c>
      <c r="AL147" s="14">
        <f t="shared" si="31"/>
        <v>-2.1826876840214737</v>
      </c>
      <c r="AM147" s="14">
        <f t="shared" si="31"/>
        <v>-3.740141440444873</v>
      </c>
      <c r="AN147" s="14">
        <f t="shared" si="31"/>
        <v>-2.7942153099952662</v>
      </c>
      <c r="AO147" s="14">
        <f t="shared" si="31"/>
        <v>-3.3997037238072494</v>
      </c>
      <c r="AP147" s="14">
        <f t="shared" si="31"/>
        <v>-3.5706103592622753</v>
      </c>
      <c r="AQ147" s="14">
        <f t="shared" si="31"/>
        <v>-0.8733666857351778</v>
      </c>
      <c r="AR147" s="14">
        <f t="shared" si="31"/>
        <v>-2.7334852997810657</v>
      </c>
      <c r="AS147" s="14">
        <f t="shared" si="31"/>
        <v>-2.5559960238690707</v>
      </c>
      <c r="AT147" s="14">
        <f t="shared" si="31"/>
        <v>-0.5931772033327292</v>
      </c>
      <c r="AU147" s="14">
        <f t="shared" si="31"/>
        <v>-3.078873778777478</v>
      </c>
      <c r="AV147" s="14">
        <f t="shared" si="31"/>
        <v>-1.4666135465517556</v>
      </c>
      <c r="AW147" s="14">
        <f t="shared" si="31"/>
        <v>-3.535791100907147</v>
      </c>
      <c r="AX147" s="14">
        <f t="shared" si="31"/>
        <v>-4.284719454817903</v>
      </c>
      <c r="AY147" s="14">
        <f t="shared" si="31"/>
        <v>-1.1422958542366786</v>
      </c>
      <c r="AZ147" s="14">
        <f t="shared" si="31"/>
        <v>-2.6661276603627755</v>
      </c>
      <c r="BA147" s="14">
        <f t="shared" si="31"/>
        <v>-1.355272950595804</v>
      </c>
    </row>
    <row r="148" spans="1:53" ht="12.75">
      <c r="A148" t="s">
        <v>212</v>
      </c>
      <c r="B148" s="14">
        <f t="shared" si="30"/>
        <v>0.578024119448294</v>
      </c>
      <c r="C148" s="14">
        <f t="shared" si="31"/>
        <v>0.3731558907042327</v>
      </c>
      <c r="D148" s="14">
        <f t="shared" si="31"/>
        <v>0.23117753119046647</v>
      </c>
      <c r="E148" s="14">
        <f t="shared" si="31"/>
        <v>1.2972593322520303</v>
      </c>
      <c r="F148" s="14">
        <f t="shared" si="31"/>
        <v>-0.0037594409227690306</v>
      </c>
      <c r="G148" s="14">
        <f t="shared" si="31"/>
        <v>-0.2201659593824612</v>
      </c>
      <c r="H148" s="14">
        <f t="shared" si="31"/>
        <v>0.48537572323771183</v>
      </c>
      <c r="I148" s="14">
        <f t="shared" si="31"/>
        <v>1.3090836036948144</v>
      </c>
      <c r="J148" s="14">
        <f t="shared" si="31"/>
        <v>2.592031431317345</v>
      </c>
      <c r="K148" s="14">
        <f t="shared" si="31"/>
        <v>-9.118048757424773</v>
      </c>
      <c r="L148" s="14">
        <f t="shared" si="31"/>
        <v>1.4842564010832078</v>
      </c>
      <c r="M148" s="14">
        <f t="shared" si="31"/>
        <v>2.0068168240263056</v>
      </c>
      <c r="N148" s="14">
        <f t="shared" si="31"/>
        <v>0.02098639700530658</v>
      </c>
      <c r="O148" s="14">
        <f t="shared" si="31"/>
        <v>0.3754585578505133</v>
      </c>
      <c r="P148" s="14">
        <f t="shared" si="31"/>
        <v>-0.2732547176285003</v>
      </c>
      <c r="Q148" s="14">
        <f t="shared" si="31"/>
        <v>1.1530826057085921</v>
      </c>
      <c r="R148" s="14">
        <f t="shared" si="31"/>
        <v>1.1989106256508837</v>
      </c>
      <c r="S148" s="14">
        <f t="shared" si="31"/>
        <v>0.6555820473393794</v>
      </c>
      <c r="T148" s="14">
        <f t="shared" si="31"/>
        <v>0.8820473952786507</v>
      </c>
      <c r="U148" s="14">
        <f t="shared" si="31"/>
        <v>-0.2397299920149365</v>
      </c>
      <c r="V148" s="14">
        <f t="shared" si="31"/>
        <v>0.8698655403165514</v>
      </c>
      <c r="W148" s="14">
        <f t="shared" si="31"/>
        <v>1.7654052273583751</v>
      </c>
      <c r="X148" s="14">
        <f t="shared" si="31"/>
        <v>1.4234282719391675</v>
      </c>
      <c r="Y148" s="14">
        <f t="shared" si="31"/>
        <v>0.321267338583894</v>
      </c>
      <c r="Z148" s="14">
        <f t="shared" si="31"/>
        <v>1.9682353951069258</v>
      </c>
      <c r="AA148" s="14">
        <f t="shared" si="31"/>
        <v>0.8064902777975576</v>
      </c>
      <c r="AB148" s="14">
        <f t="shared" si="31"/>
        <v>0.6758443859947487</v>
      </c>
      <c r="AC148" s="14">
        <f t="shared" si="31"/>
        <v>0.29600364250762506</v>
      </c>
      <c r="AD148" s="14">
        <f t="shared" si="31"/>
        <v>0.9290632532221554</v>
      </c>
      <c r="AE148" s="14">
        <f t="shared" si="31"/>
        <v>1.726628125230885</v>
      </c>
      <c r="AF148" s="14">
        <f t="shared" si="31"/>
        <v>0.6454464833184848</v>
      </c>
      <c r="AG148" s="14">
        <f t="shared" si="31"/>
        <v>0.3431036553108129</v>
      </c>
      <c r="AH148" s="14">
        <f t="shared" si="31"/>
        <v>0.4181346654675022</v>
      </c>
      <c r="AI148" s="14">
        <f t="shared" si="31"/>
        <v>0.16350591369388567</v>
      </c>
      <c r="AJ148" s="14">
        <f t="shared" si="31"/>
        <v>0.277548735361691</v>
      </c>
      <c r="AK148" s="14">
        <f t="shared" si="31"/>
        <v>0.7916422533142473</v>
      </c>
      <c r="AL148" s="14">
        <f t="shared" si="31"/>
        <v>1.162183110176107</v>
      </c>
      <c r="AM148" s="14">
        <f t="shared" si="31"/>
        <v>0.3393641977360513</v>
      </c>
      <c r="AN148" s="14">
        <f t="shared" si="31"/>
        <v>0.41330870860793345</v>
      </c>
      <c r="AO148" s="14">
        <f t="shared" si="31"/>
        <v>1.2676412197065368</v>
      </c>
      <c r="AP148" s="14">
        <f t="shared" si="31"/>
        <v>1.7439120041759137</v>
      </c>
      <c r="AQ148" s="14">
        <f t="shared" si="31"/>
        <v>-1.3352575096084713</v>
      </c>
      <c r="AR148" s="14">
        <f t="shared" si="31"/>
        <v>0.8930202948097797</v>
      </c>
      <c r="AS148" s="14">
        <f t="shared" si="31"/>
        <v>0.5678322667593356</v>
      </c>
      <c r="AT148" s="14">
        <f t="shared" si="31"/>
        <v>0.5940748556436777</v>
      </c>
      <c r="AU148" s="14">
        <f t="shared" si="31"/>
        <v>0.45077936082812364</v>
      </c>
      <c r="AV148" s="14">
        <f t="shared" si="31"/>
        <v>0.737863242822203</v>
      </c>
      <c r="AW148" s="14">
        <f t="shared" si="31"/>
        <v>0.1031300959838859</v>
      </c>
      <c r="AX148" s="14">
        <f t="shared" si="31"/>
        <v>0.7047668821207824</v>
      </c>
      <c r="AY148" s="14">
        <f t="shared" si="31"/>
        <v>0.6472699203087471</v>
      </c>
      <c r="AZ148" s="14">
        <f t="shared" si="31"/>
        <v>0.9515950987970436</v>
      </c>
      <c r="BA148" s="14">
        <f t="shared" si="31"/>
        <v>0.2967703160528209</v>
      </c>
    </row>
    <row r="149" spans="1:53" ht="12.75">
      <c r="A149" t="s">
        <v>213</v>
      </c>
      <c r="B149" s="14">
        <f t="shared" si="30"/>
        <v>0.21219758172850112</v>
      </c>
      <c r="C149" s="14">
        <f t="shared" si="31"/>
        <v>0.18730446202905238</v>
      </c>
      <c r="D149" s="14">
        <f t="shared" si="31"/>
        <v>0.06428584737382437</v>
      </c>
      <c r="E149" s="14">
        <f t="shared" si="31"/>
        <v>-0.20222114533717317</v>
      </c>
      <c r="F149" s="14">
        <f t="shared" si="31"/>
        <v>0.23442054280312963</v>
      </c>
      <c r="G149" s="14">
        <f t="shared" si="31"/>
        <v>0.08011161896723973</v>
      </c>
      <c r="H149" s="14">
        <f t="shared" si="31"/>
        <v>0.2689585329662718</v>
      </c>
      <c r="I149" s="14">
        <f t="shared" si="31"/>
        <v>0.1448283867418685</v>
      </c>
      <c r="J149" s="14">
        <f t="shared" si="31"/>
        <v>0.31083801729645755</v>
      </c>
      <c r="K149" s="14">
        <f t="shared" si="31"/>
        <v>0.23595083931742644</v>
      </c>
      <c r="L149" s="14">
        <f t="shared" si="31"/>
        <v>0.12215207872708289</v>
      </c>
      <c r="M149" s="14">
        <f t="shared" si="31"/>
        <v>0.20744905033958738</v>
      </c>
      <c r="N149" s="14">
        <f t="shared" si="31"/>
        <v>0.2646559753420732</v>
      </c>
      <c r="O149" s="14">
        <f t="shared" si="31"/>
        <v>0.19953947045134557</v>
      </c>
      <c r="P149" s="14">
        <f t="shared" si="31"/>
        <v>0.1945165302750863</v>
      </c>
      <c r="Q149" s="14">
        <f t="shared" si="31"/>
        <v>0.11406448440009465</v>
      </c>
      <c r="R149" s="14">
        <f t="shared" si="31"/>
        <v>0.1734437367951145</v>
      </c>
      <c r="S149" s="14">
        <f t="shared" si="31"/>
        <v>0.2842407635400468</v>
      </c>
      <c r="T149" s="14">
        <f t="shared" si="31"/>
        <v>0.1087715140717026</v>
      </c>
      <c r="U149" s="14">
        <f t="shared" si="31"/>
        <v>0.24574928305788468</v>
      </c>
      <c r="V149" s="14">
        <f t="shared" si="31"/>
        <v>0.34720799137428204</v>
      </c>
      <c r="W149" s="14">
        <f t="shared" si="31"/>
        <v>0.2560057844906297</v>
      </c>
      <c r="X149" s="14">
        <f t="shared" si="31"/>
        <v>0.1679626627195726</v>
      </c>
      <c r="Y149" s="14">
        <f t="shared" si="31"/>
        <v>0.1462875727510271</v>
      </c>
      <c r="Z149" s="14">
        <f t="shared" si="31"/>
        <v>0.2542774026848589</v>
      </c>
      <c r="AA149" s="14">
        <f t="shared" si="31"/>
        <v>0.18039164374497385</v>
      </c>
      <c r="AB149" s="14">
        <f t="shared" si="31"/>
        <v>0.12455812911902187</v>
      </c>
      <c r="AC149" s="14">
        <f t="shared" si="31"/>
        <v>0.5192627589692869</v>
      </c>
      <c r="AD149" s="14">
        <f t="shared" si="31"/>
        <v>0.3170169998125558</v>
      </c>
      <c r="AE149" s="14">
        <f t="shared" si="31"/>
        <v>-0.059134996185517874</v>
      </c>
      <c r="AF149" s="14">
        <f t="shared" si="31"/>
        <v>0.1549490296734204</v>
      </c>
      <c r="AG149" s="14">
        <f t="shared" si="31"/>
        <v>0.2130230688003789</v>
      </c>
      <c r="AH149" s="14">
        <f t="shared" si="31"/>
        <v>0.11298824660367579</v>
      </c>
      <c r="AI149" s="14">
        <f t="shared" si="31"/>
        <v>0.22930756200242464</v>
      </c>
      <c r="AJ149" s="14">
        <f t="shared" si="31"/>
        <v>0.2718360601920795</v>
      </c>
      <c r="AK149" s="14">
        <f t="shared" si="31"/>
        <v>0.8559766589129403</v>
      </c>
      <c r="AL149" s="14">
        <f t="shared" si="31"/>
        <v>0.10398627005229377</v>
      </c>
      <c r="AM149" s="14">
        <f t="shared" si="31"/>
        <v>1.2656716149330318</v>
      </c>
      <c r="AN149" s="14">
        <f t="shared" si="31"/>
        <v>0.3142590737788926</v>
      </c>
      <c r="AO149" s="14">
        <f t="shared" si="31"/>
        <v>0.20226228659074758</v>
      </c>
      <c r="AP149" s="14">
        <f t="shared" si="31"/>
        <v>0.3248338203668446</v>
      </c>
      <c r="AQ149" s="14">
        <f t="shared" si="31"/>
        <v>0.21808788203174267</v>
      </c>
      <c r="AR149" s="14">
        <f t="shared" si="31"/>
        <v>0.9398840090058052</v>
      </c>
      <c r="AS149" s="14">
        <f t="shared" si="31"/>
        <v>0.16819134682603398</v>
      </c>
      <c r="AT149" s="14">
        <f t="shared" si="31"/>
        <v>0.21087725598680152</v>
      </c>
      <c r="AU149" s="14">
        <f t="shared" si="31"/>
        <v>-0.0117984673442737</v>
      </c>
      <c r="AV149" s="14">
        <f t="shared" si="31"/>
        <v>0.12084326195969619</v>
      </c>
      <c r="AW149" s="14">
        <f t="shared" si="31"/>
        <v>0.2493252558243766</v>
      </c>
      <c r="AX149" s="14">
        <f t="shared" si="31"/>
        <v>0.2198130562415339</v>
      </c>
      <c r="AY149" s="14">
        <f t="shared" si="31"/>
        <v>0.1243479350514961</v>
      </c>
      <c r="AZ149" s="14">
        <f t="shared" si="31"/>
        <v>0.2104020665411368</v>
      </c>
      <c r="BA149" s="14">
        <f t="shared" si="31"/>
        <v>0.2410590089252138</v>
      </c>
    </row>
    <row r="150" spans="1:53" ht="12.75">
      <c r="A150" t="s">
        <v>214</v>
      </c>
      <c r="B150" s="14">
        <f t="shared" si="30"/>
        <v>1.3981370557402135</v>
      </c>
      <c r="C150" s="14">
        <f t="shared" si="31"/>
        <v>0.5539007890276161</v>
      </c>
      <c r="D150" s="14">
        <f t="shared" si="31"/>
        <v>2.268559930435911</v>
      </c>
      <c r="E150" s="14">
        <f t="shared" si="31"/>
        <v>1.3642379971885963</v>
      </c>
      <c r="F150" s="14">
        <f t="shared" si="31"/>
        <v>0.7217349652460838</v>
      </c>
      <c r="G150" s="14">
        <f t="shared" si="31"/>
        <v>2.594007658403381</v>
      </c>
      <c r="H150" s="14">
        <f t="shared" si="31"/>
        <v>0.8946311134174048</v>
      </c>
      <c r="I150" s="14">
        <f t="shared" si="31"/>
        <v>1.5686061505970033</v>
      </c>
      <c r="J150" s="14">
        <f t="shared" si="31"/>
        <v>1.3211291998575914</v>
      </c>
      <c r="K150" s="14">
        <f t="shared" si="31"/>
        <v>1.3418343908423602</v>
      </c>
      <c r="L150" s="14">
        <f t="shared" si="31"/>
        <v>0.9948517323022448</v>
      </c>
      <c r="M150" s="14">
        <f t="shared" si="31"/>
        <v>1.3230832639443988</v>
      </c>
      <c r="N150" s="14">
        <f t="shared" si="31"/>
        <v>0.008610822512743255</v>
      </c>
      <c r="O150" s="14">
        <f t="shared" si="31"/>
        <v>0.6303992596840433</v>
      </c>
      <c r="P150" s="14">
        <f t="shared" si="31"/>
        <v>1.3593878835575275</v>
      </c>
      <c r="Q150" s="14">
        <f t="shared" si="31"/>
        <v>0.7579924837841265</v>
      </c>
      <c r="R150" s="14">
        <f t="shared" si="31"/>
        <v>0.6719373177908072</v>
      </c>
      <c r="S150" s="14">
        <f t="shared" si="31"/>
        <v>0.8644411625881889</v>
      </c>
      <c r="T150" s="14">
        <f t="shared" si="31"/>
        <v>0.5350452923975284</v>
      </c>
      <c r="U150" s="14">
        <f t="shared" si="31"/>
        <v>0.4392869011668137</v>
      </c>
      <c r="V150" s="14">
        <f t="shared" si="31"/>
        <v>0.4510078816456673</v>
      </c>
      <c r="W150" s="14">
        <f t="shared" si="31"/>
        <v>1.8577984108473062</v>
      </c>
      <c r="X150" s="14">
        <f t="shared" si="31"/>
        <v>1.80112899328594</v>
      </c>
      <c r="Y150" s="14">
        <f t="shared" si="31"/>
        <v>0.8250002591605456</v>
      </c>
      <c r="Z150" s="14">
        <f t="shared" si="31"/>
        <v>1.2967589878752492</v>
      </c>
      <c r="AA150" s="14">
        <f t="shared" si="31"/>
        <v>0.29789079747549485</v>
      </c>
      <c r="AB150" s="14">
        <f t="shared" si="31"/>
        <v>0.7449738013631466</v>
      </c>
      <c r="AC150" s="14">
        <f t="shared" si="31"/>
        <v>0.3122675469527526</v>
      </c>
      <c r="AD150" s="14">
        <f t="shared" si="31"/>
        <v>0.6781270070634684</v>
      </c>
      <c r="AE150" s="14">
        <f t="shared" si="31"/>
        <v>3.5254451986842232</v>
      </c>
      <c r="AF150" s="14">
        <f t="shared" si="31"/>
        <v>1.0644643789452424</v>
      </c>
      <c r="AG150" s="14">
        <f t="shared" si="31"/>
        <v>2.744129151347508</v>
      </c>
      <c r="AH150" s="14">
        <f t="shared" si="31"/>
        <v>0.5367684622506019</v>
      </c>
      <c r="AI150" s="14">
        <f t="shared" si="31"/>
        <v>1.9641226514946162</v>
      </c>
      <c r="AJ150" s="14">
        <f t="shared" si="31"/>
        <v>0.9651863331176467</v>
      </c>
      <c r="AK150" s="14">
        <f t="shared" si="31"/>
        <v>0.6187126292472543</v>
      </c>
      <c r="AL150" s="14">
        <f t="shared" si="31"/>
        <v>0.6625822219940474</v>
      </c>
      <c r="AM150" s="14">
        <f t="shared" si="31"/>
        <v>0.5508706863527364</v>
      </c>
      <c r="AN150" s="14">
        <f t="shared" si="31"/>
        <v>1.260150572175899</v>
      </c>
      <c r="AO150" s="14">
        <f t="shared" si="31"/>
        <v>1.1321246932951494</v>
      </c>
      <c r="AP150" s="14">
        <f t="shared" si="31"/>
        <v>0.7882103442609201</v>
      </c>
      <c r="AQ150" s="14">
        <f t="shared" si="31"/>
        <v>0.5299490551123898</v>
      </c>
      <c r="AR150" s="14">
        <f t="shared" si="31"/>
        <v>0.48019711400566545</v>
      </c>
      <c r="AS150" s="14">
        <f t="shared" si="31"/>
        <v>0.5979093090754424</v>
      </c>
      <c r="AT150" s="14">
        <f t="shared" si="31"/>
        <v>1.3304257981092418</v>
      </c>
      <c r="AU150" s="14">
        <f t="shared" si="31"/>
        <v>0.9567618860808746</v>
      </c>
      <c r="AV150" s="14">
        <f t="shared" si="31"/>
        <v>0.5912438777467759</v>
      </c>
      <c r="AW150" s="14">
        <f t="shared" si="31"/>
        <v>2.1632844944336016</v>
      </c>
      <c r="AX150" s="14">
        <f t="shared" si="31"/>
        <v>2.3819854500237625</v>
      </c>
      <c r="AY150" s="14">
        <f t="shared" si="31"/>
        <v>0.24250117693079287</v>
      </c>
      <c r="AZ150" s="14">
        <f t="shared" si="31"/>
        <v>0.7310122072134</v>
      </c>
      <c r="BA150" s="14">
        <f t="shared" si="31"/>
        <v>0.41291862307016414</v>
      </c>
    </row>
    <row r="151" spans="1:53" ht="12.75">
      <c r="A151" t="s">
        <v>215</v>
      </c>
      <c r="B151" s="14">
        <f t="shared" si="30"/>
        <v>0.412611238857437</v>
      </c>
      <c r="C151" s="14">
        <f t="shared" si="31"/>
        <v>1.3609024481030148</v>
      </c>
      <c r="D151" s="14">
        <f t="shared" si="31"/>
        <v>-0.30353078107849885</v>
      </c>
      <c r="E151" s="14">
        <f t="shared" si="31"/>
        <v>-0.049037949005009907</v>
      </c>
      <c r="F151" s="14">
        <f t="shared" si="31"/>
        <v>1.9243096998693805</v>
      </c>
      <c r="G151" s="14">
        <f t="shared" si="31"/>
        <v>-0.5740302264600352</v>
      </c>
      <c r="H151" s="14">
        <f t="shared" si="31"/>
        <v>-0.21961418951486422</v>
      </c>
      <c r="I151" s="14">
        <f t="shared" si="31"/>
        <v>0.891880457812074</v>
      </c>
      <c r="J151" s="14">
        <f t="shared" si="31"/>
        <v>1.2918328751552433</v>
      </c>
      <c r="K151" s="14">
        <f t="shared" si="31"/>
        <v>-0.27112856013555575</v>
      </c>
      <c r="L151" s="14">
        <f t="shared" si="31"/>
        <v>0.11650717609284111</v>
      </c>
      <c r="M151" s="14">
        <f t="shared" si="31"/>
        <v>1.5570480532203321</v>
      </c>
      <c r="N151" s="14">
        <f t="shared" si="31"/>
        <v>-1.1441601700205384</v>
      </c>
      <c r="O151" s="14">
        <f t="shared" si="31"/>
        <v>0.6660436350271466</v>
      </c>
      <c r="P151" s="14">
        <f t="shared" si="31"/>
        <v>0.6057790385503061</v>
      </c>
      <c r="Q151" s="14">
        <f t="shared" si="31"/>
        <v>1.0712375723950611</v>
      </c>
      <c r="R151" s="14">
        <f aca="true" t="shared" si="33" ref="C151:BA156">R111-R91</f>
        <v>0.5677049730338135</v>
      </c>
      <c r="S151" s="14">
        <f t="shared" si="33"/>
        <v>0.38441526494364364</v>
      </c>
      <c r="T151" s="14">
        <f t="shared" si="33"/>
        <v>0.7245798951937278</v>
      </c>
      <c r="U151" s="14">
        <f t="shared" si="33"/>
        <v>0.801818365024634</v>
      </c>
      <c r="V151" s="14">
        <f t="shared" si="33"/>
        <v>0.054058546762782655</v>
      </c>
      <c r="W151" s="14">
        <f t="shared" si="33"/>
        <v>1.5985852466048027</v>
      </c>
      <c r="X151" s="14">
        <f t="shared" si="33"/>
        <v>0.5548357928326793</v>
      </c>
      <c r="Y151" s="14">
        <f t="shared" si="33"/>
        <v>-0.1357631227544429</v>
      </c>
      <c r="Z151" s="14">
        <f t="shared" si="33"/>
        <v>0.4645945906272446</v>
      </c>
      <c r="AA151" s="14">
        <f t="shared" si="33"/>
        <v>0.8184823344557569</v>
      </c>
      <c r="AB151" s="14">
        <f t="shared" si="33"/>
        <v>0.44130982413692776</v>
      </c>
      <c r="AC151" s="14">
        <f t="shared" si="33"/>
        <v>-0.022406783477263104</v>
      </c>
      <c r="AD151" s="14">
        <f t="shared" si="33"/>
        <v>1.5315958094461348</v>
      </c>
      <c r="AE151" s="14">
        <f t="shared" si="33"/>
        <v>3.5054867526962727</v>
      </c>
      <c r="AF151" s="14">
        <f t="shared" si="33"/>
        <v>0.27813237357054965</v>
      </c>
      <c r="AG151" s="14">
        <f t="shared" si="33"/>
        <v>0.5405858159597914</v>
      </c>
      <c r="AH151" s="14">
        <f t="shared" si="33"/>
        <v>-2.501197997173339</v>
      </c>
      <c r="AI151" s="14">
        <f t="shared" si="33"/>
        <v>-0.3664578212009193</v>
      </c>
      <c r="AJ151" s="14">
        <f t="shared" si="33"/>
        <v>1.9722290863181349</v>
      </c>
      <c r="AK151" s="14">
        <f t="shared" si="33"/>
        <v>0.06664426671067913</v>
      </c>
      <c r="AL151" s="14">
        <f t="shared" si="33"/>
        <v>0.25393608179903326</v>
      </c>
      <c r="AM151" s="14">
        <f t="shared" si="33"/>
        <v>1.584234941423058</v>
      </c>
      <c r="AN151" s="14">
        <f t="shared" si="33"/>
        <v>0.8064969554325483</v>
      </c>
      <c r="AO151" s="14">
        <f t="shared" si="33"/>
        <v>0.7976755242148235</v>
      </c>
      <c r="AP151" s="14">
        <f t="shared" si="33"/>
        <v>0.7136541904585885</v>
      </c>
      <c r="AQ151" s="14">
        <f t="shared" si="33"/>
        <v>1.4605872581995163</v>
      </c>
      <c r="AR151" s="14">
        <f t="shared" si="33"/>
        <v>0.42038388195981946</v>
      </c>
      <c r="AS151" s="14">
        <f t="shared" si="33"/>
        <v>1.22206310120827</v>
      </c>
      <c r="AT151" s="14">
        <f t="shared" si="33"/>
        <v>-1.5422007064069945</v>
      </c>
      <c r="AU151" s="14">
        <f t="shared" si="33"/>
        <v>1.6831309992127625</v>
      </c>
      <c r="AV151" s="14">
        <f t="shared" si="33"/>
        <v>0.016663164023090815</v>
      </c>
      <c r="AW151" s="14">
        <f t="shared" si="33"/>
        <v>1.0200512546652778</v>
      </c>
      <c r="AX151" s="14">
        <f t="shared" si="33"/>
        <v>0.9781540664318182</v>
      </c>
      <c r="AY151" s="14">
        <f t="shared" si="33"/>
        <v>0.12817682194564117</v>
      </c>
      <c r="AZ151" s="14">
        <f t="shared" si="33"/>
        <v>0.7731182878112084</v>
      </c>
      <c r="BA151" s="14">
        <f t="shared" si="33"/>
        <v>0.4045250025476075</v>
      </c>
    </row>
    <row r="152" spans="1:53" ht="12.75">
      <c r="A152" s="4" t="s">
        <v>136</v>
      </c>
      <c r="B152" s="14">
        <f t="shared" si="30"/>
        <v>3.844411773319681</v>
      </c>
      <c r="C152" s="14">
        <f t="shared" si="33"/>
        <v>2.2583906823961613</v>
      </c>
      <c r="D152" s="14">
        <f t="shared" si="33"/>
        <v>1.5943650235505542</v>
      </c>
      <c r="E152" s="14">
        <f t="shared" si="33"/>
        <v>4.377340352601443</v>
      </c>
      <c r="F152" s="14">
        <f t="shared" si="33"/>
        <v>3.239231443836214</v>
      </c>
      <c r="G152" s="14">
        <f t="shared" si="33"/>
        <v>5.164939761685446</v>
      </c>
      <c r="H152" s="14">
        <f t="shared" si="33"/>
        <v>3.633804548376105</v>
      </c>
      <c r="I152" s="14">
        <f t="shared" si="33"/>
        <v>4.165263281709278</v>
      </c>
      <c r="J152" s="14">
        <f t="shared" si="33"/>
        <v>3.5281292919950973</v>
      </c>
      <c r="K152" s="14">
        <f t="shared" si="33"/>
        <v>1.2799713681906084</v>
      </c>
      <c r="L152" s="14">
        <f t="shared" si="33"/>
        <v>5.620548517403062</v>
      </c>
      <c r="M152" s="14">
        <f t="shared" si="33"/>
        <v>3.6409994324069457</v>
      </c>
      <c r="N152" s="14">
        <f t="shared" si="33"/>
        <v>2.0331795030654494</v>
      </c>
      <c r="O152" s="14">
        <f t="shared" si="33"/>
        <v>3.459571481209897</v>
      </c>
      <c r="P152" s="14">
        <f t="shared" si="33"/>
        <v>3.542248424912419</v>
      </c>
      <c r="Q152" s="14">
        <f t="shared" si="33"/>
        <v>2.6191800343088865</v>
      </c>
      <c r="R152" s="14">
        <f t="shared" si="33"/>
        <v>2.279685684814469</v>
      </c>
      <c r="S152" s="14">
        <f t="shared" si="33"/>
        <v>3.5800348417902805</v>
      </c>
      <c r="T152" s="14">
        <f t="shared" si="33"/>
        <v>1.6881676574377464</v>
      </c>
      <c r="U152" s="14">
        <f t="shared" si="33"/>
        <v>1.9378411891649274</v>
      </c>
      <c r="V152" s="14">
        <f t="shared" si="33"/>
        <v>0.6120747965550105</v>
      </c>
      <c r="W152" s="14">
        <f t="shared" si="33"/>
        <v>4.002431439800622</v>
      </c>
      <c r="X152" s="14">
        <f t="shared" si="33"/>
        <v>2.954606379619536</v>
      </c>
      <c r="Y152" s="14">
        <f t="shared" si="33"/>
        <v>1.2417461098782177</v>
      </c>
      <c r="Z152" s="14">
        <f t="shared" si="33"/>
        <v>1.9187899188988102</v>
      </c>
      <c r="AA152" s="14">
        <f t="shared" si="33"/>
        <v>1.451689805967</v>
      </c>
      <c r="AB152" s="14">
        <f t="shared" si="33"/>
        <v>1.5210494180653291</v>
      </c>
      <c r="AC152" s="14">
        <f t="shared" si="33"/>
        <v>1.0101540678288088</v>
      </c>
      <c r="AD152" s="14">
        <f t="shared" si="33"/>
        <v>3.781526937646091</v>
      </c>
      <c r="AE152" s="14">
        <f t="shared" si="33"/>
        <v>6.719330653840757</v>
      </c>
      <c r="AF152" s="14">
        <f t="shared" si="33"/>
        <v>1.238350401107581</v>
      </c>
      <c r="AG152" s="14">
        <f t="shared" si="33"/>
        <v>4.5387678201733195</v>
      </c>
      <c r="AH152" s="14">
        <f t="shared" si="33"/>
        <v>4.1147578001291905</v>
      </c>
      <c r="AI152" s="14">
        <f t="shared" si="33"/>
        <v>2.6489181614341213</v>
      </c>
      <c r="AJ152" s="14">
        <f t="shared" si="33"/>
        <v>3.8148961450909677</v>
      </c>
      <c r="AK152" s="14">
        <f t="shared" si="33"/>
        <v>0.8844501902269815</v>
      </c>
      <c r="AL152" s="14">
        <f t="shared" si="33"/>
        <v>1.2603463448245527</v>
      </c>
      <c r="AM152" s="14">
        <f t="shared" si="33"/>
        <v>3.707762226272214</v>
      </c>
      <c r="AN152" s="14">
        <f t="shared" si="33"/>
        <v>3.7816429619889327</v>
      </c>
      <c r="AO152" s="14">
        <f t="shared" si="33"/>
        <v>2.6377204783642294</v>
      </c>
      <c r="AP152" s="14">
        <f t="shared" si="33"/>
        <v>3.964011165851195</v>
      </c>
      <c r="AQ152" s="14">
        <f t="shared" si="33"/>
        <v>2.84539119761836</v>
      </c>
      <c r="AR152" s="14">
        <f t="shared" si="33"/>
        <v>1.3946450983927017</v>
      </c>
      <c r="AS152" s="14">
        <f t="shared" si="33"/>
        <v>2.517715942850254</v>
      </c>
      <c r="AT152" s="14">
        <f t="shared" si="33"/>
        <v>5.493289169315894</v>
      </c>
      <c r="AU152" s="14">
        <f t="shared" si="33"/>
        <v>4.035566505363089</v>
      </c>
      <c r="AV152" s="14">
        <f t="shared" si="33"/>
        <v>0.6256430808063591</v>
      </c>
      <c r="AW152" s="14">
        <f t="shared" si="33"/>
        <v>3.360146563296106</v>
      </c>
      <c r="AX152" s="14">
        <f t="shared" si="33"/>
        <v>3.8580114971216783</v>
      </c>
      <c r="AY152" s="14">
        <f t="shared" si="33"/>
        <v>0.5946521759618036</v>
      </c>
      <c r="AZ152" s="14">
        <f t="shared" si="33"/>
        <v>2.419322369446175</v>
      </c>
      <c r="BA152" s="14">
        <f t="shared" si="33"/>
        <v>2.5981278403259624</v>
      </c>
    </row>
    <row r="153" spans="1:53" ht="12.75">
      <c r="A153" t="s">
        <v>211</v>
      </c>
      <c r="B153" s="14">
        <f t="shared" si="30"/>
        <v>2.6666139007196437</v>
      </c>
      <c r="C153" s="14">
        <f t="shared" si="33"/>
        <v>0.7267409450221962</v>
      </c>
      <c r="D153" s="14">
        <f t="shared" si="33"/>
        <v>1.008955367481958</v>
      </c>
      <c r="E153" s="14">
        <f t="shared" si="33"/>
        <v>3.4829846385145</v>
      </c>
      <c r="F153" s="14">
        <f t="shared" si="33"/>
        <v>1.1393369290287014</v>
      </c>
      <c r="G153" s="14">
        <f t="shared" si="33"/>
        <v>4.411084310327128</v>
      </c>
      <c r="H153" s="14">
        <f t="shared" si="33"/>
        <v>3.033616075458095</v>
      </c>
      <c r="I153" s="14">
        <f t="shared" si="33"/>
        <v>2.2864650893852287</v>
      </c>
      <c r="J153" s="14">
        <f t="shared" si="33"/>
        <v>1.5197155715736335</v>
      </c>
      <c r="K153" s="14">
        <f t="shared" si="33"/>
        <v>0.6886372923496711</v>
      </c>
      <c r="L153" s="14">
        <f t="shared" si="33"/>
        <v>4.497619292303005</v>
      </c>
      <c r="M153" s="14">
        <f t="shared" si="33"/>
        <v>1.5603238262739851</v>
      </c>
      <c r="N153" s="14">
        <f t="shared" si="33"/>
        <v>0.8202568442853306</v>
      </c>
      <c r="O153" s="14">
        <f t="shared" si="33"/>
        <v>2.2780305781609815</v>
      </c>
      <c r="P153" s="14">
        <f t="shared" si="33"/>
        <v>2.27309920414584</v>
      </c>
      <c r="Q153" s="14">
        <f t="shared" si="33"/>
        <v>1.2694471499621323</v>
      </c>
      <c r="R153" s="14">
        <f t="shared" si="33"/>
        <v>1.4380544646569002</v>
      </c>
      <c r="S153" s="14">
        <f t="shared" si="33"/>
        <v>2.711287965082016</v>
      </c>
      <c r="T153" s="14">
        <f t="shared" si="33"/>
        <v>0.7582712738707735</v>
      </c>
      <c r="U153" s="14">
        <f t="shared" si="33"/>
        <v>0.9302552438618128</v>
      </c>
      <c r="V153" s="14">
        <f t="shared" si="33"/>
        <v>0.4159870652134626</v>
      </c>
      <c r="W153" s="14">
        <f t="shared" si="33"/>
        <v>1.6496973503244403</v>
      </c>
      <c r="X153" s="14">
        <f t="shared" si="33"/>
        <v>1.705246130581636</v>
      </c>
      <c r="Y153" s="14">
        <f t="shared" si="33"/>
        <v>0.8238860557313645</v>
      </c>
      <c r="Z153" s="14">
        <f t="shared" si="33"/>
        <v>1.043921924875552</v>
      </c>
      <c r="AA153" s="14">
        <f t="shared" si="33"/>
        <v>0.5337842051562887</v>
      </c>
      <c r="AB153" s="14">
        <f t="shared" si="33"/>
        <v>0.7845686585495191</v>
      </c>
      <c r="AC153" s="14">
        <f t="shared" si="33"/>
        <v>0.7207186670717185</v>
      </c>
      <c r="AD153" s="14">
        <f t="shared" si="33"/>
        <v>1.8716547776010017</v>
      </c>
      <c r="AE153" s="14">
        <f t="shared" si="33"/>
        <v>2.080603106205835</v>
      </c>
      <c r="AF153" s="14">
        <f t="shared" si="33"/>
        <v>0.7457834990418837</v>
      </c>
      <c r="AG153" s="14">
        <f t="shared" si="33"/>
        <v>2.81495306611958</v>
      </c>
      <c r="AH153" s="14">
        <f t="shared" si="33"/>
        <v>5.544602246497117</v>
      </c>
      <c r="AI153" s="14">
        <f t="shared" si="33"/>
        <v>1.489324920135786</v>
      </c>
      <c r="AJ153" s="14">
        <f t="shared" si="33"/>
        <v>1.3711547000867448</v>
      </c>
      <c r="AK153" s="14">
        <f t="shared" si="33"/>
        <v>0.5580110447979139</v>
      </c>
      <c r="AL153" s="14">
        <f t="shared" si="33"/>
        <v>0.6960633205070674</v>
      </c>
      <c r="AM153" s="14">
        <f t="shared" si="33"/>
        <v>1.5430926427693104</v>
      </c>
      <c r="AN153" s="14">
        <f t="shared" si="33"/>
        <v>2.265711604476523</v>
      </c>
      <c r="AO153" s="14">
        <f t="shared" si="33"/>
        <v>1.264816814655141</v>
      </c>
      <c r="AP153" s="14">
        <f t="shared" si="33"/>
        <v>2.1097795850328183</v>
      </c>
      <c r="AQ153" s="14">
        <f t="shared" si="33"/>
        <v>1.1376211666012301</v>
      </c>
      <c r="AR153" s="14">
        <f t="shared" si="33"/>
        <v>0.6776336041635412</v>
      </c>
      <c r="AS153" s="14">
        <f t="shared" si="33"/>
        <v>1.017743618848635</v>
      </c>
      <c r="AT153" s="14">
        <f t="shared" si="33"/>
        <v>6.286873140860983</v>
      </c>
      <c r="AU153" s="14">
        <f t="shared" si="33"/>
        <v>1.866332389195672</v>
      </c>
      <c r="AV153" s="14">
        <f t="shared" si="33"/>
        <v>0.39702791245727653</v>
      </c>
      <c r="AW153" s="14">
        <f t="shared" si="33"/>
        <v>1.670294280823819</v>
      </c>
      <c r="AX153" s="14">
        <f t="shared" si="33"/>
        <v>2.022266460327913</v>
      </c>
      <c r="AY153" s="14">
        <f t="shared" si="33"/>
        <v>0.30889197807670765</v>
      </c>
      <c r="AZ153" s="14">
        <f t="shared" si="33"/>
        <v>1.3250886172805456</v>
      </c>
      <c r="BA153" s="14">
        <f t="shared" si="33"/>
        <v>1.7330303165354417</v>
      </c>
    </row>
    <row r="154" spans="1:53" ht="12.75">
      <c r="A154" t="s">
        <v>212</v>
      </c>
      <c r="B154" s="14">
        <f t="shared" si="30"/>
        <v>0.23687084622589483</v>
      </c>
      <c r="C154" s="14">
        <f t="shared" si="33"/>
        <v>0.04546235766861237</v>
      </c>
      <c r="D154" s="14">
        <f t="shared" si="33"/>
        <v>0.14973575075814893</v>
      </c>
      <c r="E154" s="14">
        <f t="shared" si="33"/>
        <v>0.2454213067823663</v>
      </c>
      <c r="F154" s="14">
        <f t="shared" si="33"/>
        <v>0.04023163339973905</v>
      </c>
      <c r="G154" s="14">
        <f t="shared" si="33"/>
        <v>0.23084675420882728</v>
      </c>
      <c r="H154" s="14">
        <f t="shared" si="33"/>
        <v>0.20571342290181982</v>
      </c>
      <c r="I154" s="14">
        <f t="shared" si="33"/>
        <v>0.498637598557514</v>
      </c>
      <c r="J154" s="14">
        <f t="shared" si="33"/>
        <v>0.3952058950953049</v>
      </c>
      <c r="K154" s="14">
        <f t="shared" si="33"/>
        <v>0.1781112348595597</v>
      </c>
      <c r="L154" s="14">
        <f t="shared" si="33"/>
        <v>0.46358248359809784</v>
      </c>
      <c r="M154" s="14">
        <f t="shared" si="33"/>
        <v>0.2808791543719974</v>
      </c>
      <c r="N154" s="14">
        <f t="shared" si="33"/>
        <v>0.08495479673797227</v>
      </c>
      <c r="O154" s="14">
        <f t="shared" si="33"/>
        <v>0.04910520740367831</v>
      </c>
      <c r="P154" s="14">
        <f t="shared" si="33"/>
        <v>0.17211620575352093</v>
      </c>
      <c r="Q154" s="14">
        <f t="shared" si="33"/>
        <v>0.12870429090269522</v>
      </c>
      <c r="R154" s="14">
        <f t="shared" si="33"/>
        <v>0.07764032893248396</v>
      </c>
      <c r="S154" s="14">
        <f t="shared" si="33"/>
        <v>0.16777782317997061</v>
      </c>
      <c r="T154" s="14">
        <f t="shared" si="33"/>
        <v>0.08278532360164914</v>
      </c>
      <c r="U154" s="14">
        <f t="shared" si="33"/>
        <v>0.07309922035440405</v>
      </c>
      <c r="V154" s="14">
        <f t="shared" si="33"/>
        <v>0.040157860945606395</v>
      </c>
      <c r="W154" s="14">
        <f t="shared" si="33"/>
        <v>0.3084378647329805</v>
      </c>
      <c r="X154" s="14">
        <f t="shared" si="33"/>
        <v>0.3578544781668197</v>
      </c>
      <c r="Y154" s="14">
        <f t="shared" si="33"/>
        <v>0.11826995950954197</v>
      </c>
      <c r="Z154" s="14">
        <f t="shared" si="33"/>
        <v>0.08876317232741017</v>
      </c>
      <c r="AA154" s="14">
        <f t="shared" si="33"/>
        <v>0.00429112816130317</v>
      </c>
      <c r="AB154" s="14">
        <f t="shared" si="33"/>
        <v>0.08086060155468286</v>
      </c>
      <c r="AC154" s="14">
        <f t="shared" si="33"/>
        <v>0.03576307976512094</v>
      </c>
      <c r="AD154" s="14">
        <f t="shared" si="33"/>
        <v>0.10679106973020924</v>
      </c>
      <c r="AE154" s="14">
        <f t="shared" si="33"/>
        <v>0.33129025651167354</v>
      </c>
      <c r="AF154" s="14">
        <f t="shared" si="33"/>
        <v>0.09396728956683599</v>
      </c>
      <c r="AG154" s="14">
        <f t="shared" si="33"/>
        <v>0.5164763584222027</v>
      </c>
      <c r="AH154" s="14">
        <f t="shared" si="33"/>
        <v>0.2513672454260433</v>
      </c>
      <c r="AI154" s="14">
        <f t="shared" si="33"/>
        <v>0.5531444551993672</v>
      </c>
      <c r="AJ154" s="14">
        <f t="shared" si="33"/>
        <v>0.21190707992425775</v>
      </c>
      <c r="AK154" s="14">
        <f t="shared" si="33"/>
        <v>0.03786335122225762</v>
      </c>
      <c r="AL154" s="14">
        <f t="shared" si="33"/>
        <v>0.12190171306696024</v>
      </c>
      <c r="AM154" s="14">
        <f t="shared" si="33"/>
        <v>0.129499816920205</v>
      </c>
      <c r="AN154" s="14">
        <f t="shared" si="33"/>
        <v>0.09110001696242898</v>
      </c>
      <c r="AO154" s="14">
        <f t="shared" si="33"/>
        <v>0.3271103241179555</v>
      </c>
      <c r="AP154" s="14">
        <f t="shared" si="33"/>
        <v>0.5031045588064429</v>
      </c>
      <c r="AQ154" s="14">
        <f t="shared" si="33"/>
        <v>0.12404575793300857</v>
      </c>
      <c r="AR154" s="14">
        <f t="shared" si="33"/>
        <v>0.04174522285100265</v>
      </c>
      <c r="AS154" s="14">
        <f t="shared" si="33"/>
        <v>0.08561217054797464</v>
      </c>
      <c r="AT154" s="14">
        <f t="shared" si="33"/>
        <v>0.28167593795059565</v>
      </c>
      <c r="AU154" s="14">
        <f t="shared" si="33"/>
        <v>0.09963226338279602</v>
      </c>
      <c r="AV154" s="14">
        <f t="shared" si="33"/>
        <v>0.05839023222381687</v>
      </c>
      <c r="AW154" s="14">
        <f t="shared" si="33"/>
        <v>0.23182291326326543</v>
      </c>
      <c r="AX154" s="14">
        <f t="shared" si="33"/>
        <v>0.13672792058201383</v>
      </c>
      <c r="AY154" s="14">
        <f t="shared" si="33"/>
        <v>0.058176709248006296</v>
      </c>
      <c r="AZ154" s="14">
        <f t="shared" si="33"/>
        <v>0.12599785497014987</v>
      </c>
      <c r="BA154" s="14">
        <f t="shared" si="33"/>
        <v>0.07051554712565797</v>
      </c>
    </row>
    <row r="155" spans="1:53" ht="12.75">
      <c r="A155" t="s">
        <v>213</v>
      </c>
      <c r="B155" s="14">
        <f t="shared" si="30"/>
        <v>0.14020480288529985</v>
      </c>
      <c r="C155" s="14">
        <f t="shared" si="33"/>
        <v>0.0495816841456239</v>
      </c>
      <c r="D155" s="14">
        <f t="shared" si="33"/>
        <v>0.2371587723924471</v>
      </c>
      <c r="E155" s="14">
        <f t="shared" si="33"/>
        <v>0.27670698830826856</v>
      </c>
      <c r="F155" s="14">
        <f t="shared" si="33"/>
        <v>0.061702341195908936</v>
      </c>
      <c r="G155" s="14">
        <f t="shared" si="33"/>
        <v>0.1781680131942236</v>
      </c>
      <c r="H155" s="14">
        <f t="shared" si="33"/>
        <v>0.2753482582022585</v>
      </c>
      <c r="I155" s="14">
        <f t="shared" si="33"/>
        <v>0.1161632405828388</v>
      </c>
      <c r="J155" s="14">
        <f t="shared" si="33"/>
        <v>0.1336558870725865</v>
      </c>
      <c r="K155" s="14">
        <f t="shared" si="33"/>
        <v>0.10716992150655702</v>
      </c>
      <c r="L155" s="14">
        <f t="shared" si="33"/>
        <v>0.10053093734583698</v>
      </c>
      <c r="M155" s="14">
        <f t="shared" si="33"/>
        <v>0.10710613955013427</v>
      </c>
      <c r="N155" s="14">
        <f t="shared" si="33"/>
        <v>0.15515379832359744</v>
      </c>
      <c r="O155" s="14">
        <f t="shared" si="33"/>
        <v>0.18696027349525887</v>
      </c>
      <c r="P155" s="14">
        <f t="shared" si="33"/>
        <v>0.147689891452307</v>
      </c>
      <c r="Q155" s="14">
        <f t="shared" si="33"/>
        <v>0.06096005209390118</v>
      </c>
      <c r="R155" s="14">
        <f t="shared" si="33"/>
        <v>0.08231286127276512</v>
      </c>
      <c r="S155" s="14">
        <f t="shared" si="33"/>
        <v>0.14999971462010697</v>
      </c>
      <c r="T155" s="14">
        <f t="shared" si="33"/>
        <v>0.03595492603727255</v>
      </c>
      <c r="U155" s="14">
        <f t="shared" si="33"/>
        <v>0.058398208346945014</v>
      </c>
      <c r="V155" s="14">
        <f t="shared" si="33"/>
        <v>0.03281716697644136</v>
      </c>
      <c r="W155" s="14">
        <f t="shared" si="33"/>
        <v>0.1414511252326604</v>
      </c>
      <c r="X155" s="14">
        <f t="shared" si="33"/>
        <v>0.11698610433659556</v>
      </c>
      <c r="Y155" s="14">
        <f t="shared" si="33"/>
        <v>0.055874811485338585</v>
      </c>
      <c r="Z155" s="14">
        <f t="shared" si="33"/>
        <v>0.10282270147848889</v>
      </c>
      <c r="AA155" s="14">
        <f t="shared" si="33"/>
        <v>0.04245509717351772</v>
      </c>
      <c r="AB155" s="14">
        <f t="shared" si="33"/>
        <v>0.052731972008334946</v>
      </c>
      <c r="AC155" s="14">
        <f t="shared" si="33"/>
        <v>0.14667369905016076</v>
      </c>
      <c r="AD155" s="14">
        <f t="shared" si="33"/>
        <v>0.17234971436810007</v>
      </c>
      <c r="AE155" s="14">
        <f t="shared" si="33"/>
        <v>0.13722834860412958</v>
      </c>
      <c r="AF155" s="14">
        <f t="shared" si="33"/>
        <v>0.034439844707655376</v>
      </c>
      <c r="AG155" s="14">
        <f t="shared" si="33"/>
        <v>0.16544204893263278</v>
      </c>
      <c r="AH155" s="14">
        <f t="shared" si="33"/>
        <v>0.39982971215841123</v>
      </c>
      <c r="AI155" s="14">
        <f t="shared" si="33"/>
        <v>0.19697339915486317</v>
      </c>
      <c r="AJ155" s="14">
        <f t="shared" si="33"/>
        <v>0.1351824807846705</v>
      </c>
      <c r="AK155" s="14">
        <f t="shared" si="33"/>
        <v>0.10504145744117521</v>
      </c>
      <c r="AL155" s="14">
        <f t="shared" si="33"/>
        <v>0.03691554220547505</v>
      </c>
      <c r="AM155" s="14">
        <f t="shared" si="33"/>
        <v>0.2667710098123059</v>
      </c>
      <c r="AN155" s="14">
        <f t="shared" si="33"/>
        <v>0.2101856074346708</v>
      </c>
      <c r="AO155" s="14">
        <f t="shared" si="33"/>
        <v>0.0919602348550771</v>
      </c>
      <c r="AP155" s="14">
        <f t="shared" si="33"/>
        <v>0.19648807394010376</v>
      </c>
      <c r="AQ155" s="14">
        <f t="shared" si="33"/>
        <v>0.06226238037843761</v>
      </c>
      <c r="AR155" s="14">
        <f t="shared" si="33"/>
        <v>0.1714584519852139</v>
      </c>
      <c r="AS155" s="14">
        <f t="shared" si="33"/>
        <v>0.0627744900695539</v>
      </c>
      <c r="AT155" s="14">
        <f t="shared" si="33"/>
        <v>0.19586599306130786</v>
      </c>
      <c r="AU155" s="14">
        <f t="shared" si="33"/>
        <v>0.13411668626266254</v>
      </c>
      <c r="AV155" s="14">
        <f t="shared" si="33"/>
        <v>0.03283417832336526</v>
      </c>
      <c r="AW155" s="14">
        <f t="shared" si="33"/>
        <v>0.13674711625208327</v>
      </c>
      <c r="AX155" s="14">
        <f t="shared" si="33"/>
        <v>0.1786901054909971</v>
      </c>
      <c r="AY155" s="14">
        <f t="shared" si="33"/>
        <v>0.024638100376569202</v>
      </c>
      <c r="AZ155" s="14">
        <f t="shared" si="33"/>
        <v>0.08288756559800574</v>
      </c>
      <c r="BA155" s="14">
        <f t="shared" si="33"/>
        <v>0.1577094277100452</v>
      </c>
    </row>
    <row r="156" spans="1:53" ht="12.75">
      <c r="A156" t="s">
        <v>214</v>
      </c>
      <c r="B156" s="14">
        <f t="shared" si="30"/>
        <v>0.09945867413561002</v>
      </c>
      <c r="C156" s="14">
        <f t="shared" si="33"/>
        <v>0.03741458261586003</v>
      </c>
      <c r="D156" s="14">
        <f t="shared" si="33"/>
        <v>0.1386870266755732</v>
      </c>
      <c r="E156" s="14">
        <f t="shared" si="33"/>
        <v>0.14649966944182638</v>
      </c>
      <c r="F156" s="14">
        <f t="shared" si="33"/>
        <v>0.03037092307438681</v>
      </c>
      <c r="G156" s="14">
        <f t="shared" si="33"/>
        <v>0.2814723231491516</v>
      </c>
      <c r="H156" s="14">
        <f t="shared" si="33"/>
        <v>0.11381947442140444</v>
      </c>
      <c r="I156" s="14">
        <f t="shared" si="33"/>
        <v>0.07104115800315586</v>
      </c>
      <c r="J156" s="14">
        <f t="shared" si="33"/>
        <v>0.06206467381606517</v>
      </c>
      <c r="K156" s="14">
        <f t="shared" si="33"/>
        <v>0.09777907243218648</v>
      </c>
      <c r="L156" s="14">
        <f t="shared" si="33"/>
        <v>0.08277086078371898</v>
      </c>
      <c r="M156" s="14">
        <f t="shared" si="33"/>
        <v>0.04622843777738131</v>
      </c>
      <c r="N156" s="14">
        <f t="shared" si="33"/>
        <v>1.1141859094054887</v>
      </c>
      <c r="O156" s="14">
        <f t="shared" si="33"/>
        <v>0.06662325943982104</v>
      </c>
      <c r="P156" s="14">
        <f t="shared" si="33"/>
        <v>0.056164651527768825</v>
      </c>
      <c r="Q156" s="14">
        <f t="shared" si="33"/>
        <v>0.024493867438391465</v>
      </c>
      <c r="R156" s="14">
        <f aca="true" t="shared" si="34" ref="C156:BA161">R116-R96</f>
        <v>0.030001466525719774</v>
      </c>
      <c r="S156" s="14">
        <f t="shared" si="34"/>
        <v>0.04985100186750632</v>
      </c>
      <c r="T156" s="14">
        <f t="shared" si="34"/>
        <v>0.0208448874942435</v>
      </c>
      <c r="U156" s="14">
        <f t="shared" si="34"/>
        <v>0.030447251284668568</v>
      </c>
      <c r="V156" s="14">
        <f t="shared" si="34"/>
        <v>0.011595623527033982</v>
      </c>
      <c r="W156" s="14">
        <f t="shared" si="34"/>
        <v>0.07349383271925679</v>
      </c>
      <c r="X156" s="14">
        <f t="shared" si="34"/>
        <v>0.05132289487809667</v>
      </c>
      <c r="Y156" s="14">
        <f t="shared" si="34"/>
        <v>0.02137407366384949</v>
      </c>
      <c r="Z156" s="14">
        <f t="shared" si="34"/>
        <v>0.03220514159094254</v>
      </c>
      <c r="AA156" s="14">
        <f t="shared" si="34"/>
        <v>0.015507064287963508</v>
      </c>
      <c r="AB156" s="14">
        <f t="shared" si="34"/>
        <v>0.02586021556215786</v>
      </c>
      <c r="AC156" s="14">
        <f t="shared" si="34"/>
        <v>0.025000114969545184</v>
      </c>
      <c r="AD156" s="14">
        <f t="shared" si="34"/>
        <v>0.042075890181614575</v>
      </c>
      <c r="AE156" s="14">
        <f t="shared" si="34"/>
        <v>0.28721014959089763</v>
      </c>
      <c r="AF156" s="14">
        <f t="shared" si="34"/>
        <v>0.025843361856847318</v>
      </c>
      <c r="AG156" s="14">
        <f t="shared" si="34"/>
        <v>0.09002470935483046</v>
      </c>
      <c r="AH156" s="14">
        <f t="shared" si="34"/>
        <v>0.1390949564533877</v>
      </c>
      <c r="AI156" s="14">
        <f t="shared" si="34"/>
        <v>0.08903558108557674</v>
      </c>
      <c r="AJ156" s="14">
        <f t="shared" si="34"/>
        <v>0.04397743454200694</v>
      </c>
      <c r="AK156" s="14">
        <f t="shared" si="34"/>
        <v>0.017235484790650894</v>
      </c>
      <c r="AL156" s="14">
        <f t="shared" si="34"/>
        <v>0.021521435000966798</v>
      </c>
      <c r="AM156" s="14">
        <f t="shared" si="34"/>
        <v>0.03830760010612827</v>
      </c>
      <c r="AN156" s="14">
        <f t="shared" si="34"/>
        <v>0.09229450825150827</v>
      </c>
      <c r="AO156" s="14">
        <f t="shared" si="34"/>
        <v>0.04651399182209969</v>
      </c>
      <c r="AP156" s="14">
        <f t="shared" si="34"/>
        <v>0.0678162426479548</v>
      </c>
      <c r="AQ156" s="14">
        <f t="shared" si="34"/>
        <v>0.02372206314392361</v>
      </c>
      <c r="AR156" s="14">
        <f t="shared" si="34"/>
        <v>0.025368656325788417</v>
      </c>
      <c r="AS156" s="14">
        <f t="shared" si="34"/>
        <v>0.0316020695510318</v>
      </c>
      <c r="AT156" s="14">
        <f t="shared" si="34"/>
        <v>0.0958040642636501</v>
      </c>
      <c r="AU156" s="14">
        <f t="shared" si="34"/>
        <v>0.08792687175662471</v>
      </c>
      <c r="AV156" s="14">
        <f t="shared" si="34"/>
        <v>0.01225285546447932</v>
      </c>
      <c r="AW156" s="14">
        <f t="shared" si="34"/>
        <v>0.07408165114120728</v>
      </c>
      <c r="AX156" s="14">
        <f t="shared" si="34"/>
        <v>0.1354138370141647</v>
      </c>
      <c r="AY156" s="14">
        <f t="shared" si="34"/>
        <v>0.01146900355657728</v>
      </c>
      <c r="AZ156" s="14">
        <f t="shared" si="34"/>
        <v>0.027917636502186607</v>
      </c>
      <c r="BA156" s="14">
        <f t="shared" si="34"/>
        <v>0.04204662588153721</v>
      </c>
    </row>
    <row r="157" spans="1:53" ht="12.75">
      <c r="A157" t="s">
        <v>215</v>
      </c>
      <c r="B157" s="14">
        <f t="shared" si="30"/>
        <v>0.7012635493532331</v>
      </c>
      <c r="C157" s="14">
        <f t="shared" si="34"/>
        <v>1.3991911129438686</v>
      </c>
      <c r="D157" s="14">
        <f t="shared" si="34"/>
        <v>0.059828106242426404</v>
      </c>
      <c r="E157" s="14">
        <f t="shared" si="34"/>
        <v>0.22572774955448338</v>
      </c>
      <c r="F157" s="14">
        <f t="shared" si="34"/>
        <v>1.9675896171374776</v>
      </c>
      <c r="G157" s="14">
        <f t="shared" si="34"/>
        <v>0.06336836080611974</v>
      </c>
      <c r="H157" s="14">
        <f t="shared" si="34"/>
        <v>0.005307317392526656</v>
      </c>
      <c r="I157" s="14">
        <f t="shared" si="34"/>
        <v>1.1929561951805407</v>
      </c>
      <c r="J157" s="14">
        <f t="shared" si="34"/>
        <v>1.4174872644375078</v>
      </c>
      <c r="K157" s="14">
        <f t="shared" si="34"/>
        <v>0.2082738470426353</v>
      </c>
      <c r="L157" s="14">
        <f t="shared" si="34"/>
        <v>0.47604494337240544</v>
      </c>
      <c r="M157" s="14">
        <f t="shared" si="34"/>
        <v>1.646461874433447</v>
      </c>
      <c r="N157" s="14">
        <f t="shared" si="34"/>
        <v>-0.1413718456869406</v>
      </c>
      <c r="O157" s="14">
        <f t="shared" si="34"/>
        <v>0.8788521627101566</v>
      </c>
      <c r="P157" s="14">
        <f t="shared" si="34"/>
        <v>0.8931784720329858</v>
      </c>
      <c r="Q157" s="14">
        <f t="shared" si="34"/>
        <v>1.1355746739117665</v>
      </c>
      <c r="R157" s="14">
        <f t="shared" si="34"/>
        <v>0.6516765634265995</v>
      </c>
      <c r="S157" s="14">
        <f t="shared" si="34"/>
        <v>0.5011183370406815</v>
      </c>
      <c r="T157" s="14">
        <f t="shared" si="34"/>
        <v>0.7903112464338075</v>
      </c>
      <c r="U157" s="14">
        <f t="shared" si="34"/>
        <v>0.845641265317097</v>
      </c>
      <c r="V157" s="14">
        <f t="shared" si="34"/>
        <v>0.11151707989246618</v>
      </c>
      <c r="W157" s="14">
        <f t="shared" si="34"/>
        <v>1.8293512667912846</v>
      </c>
      <c r="X157" s="14">
        <f t="shared" si="34"/>
        <v>0.7231967716563878</v>
      </c>
      <c r="Y157" s="14">
        <f t="shared" si="34"/>
        <v>0.22234120948812253</v>
      </c>
      <c r="Z157" s="14">
        <f t="shared" si="34"/>
        <v>0.6510769786264166</v>
      </c>
      <c r="AA157" s="14">
        <f t="shared" si="34"/>
        <v>0.8556523111879271</v>
      </c>
      <c r="AB157" s="14">
        <f t="shared" si="34"/>
        <v>0.5770279703906337</v>
      </c>
      <c r="AC157" s="14">
        <f t="shared" si="34"/>
        <v>0.08199850697226385</v>
      </c>
      <c r="AD157" s="14">
        <f t="shared" si="34"/>
        <v>1.5886554857651656</v>
      </c>
      <c r="AE157" s="14">
        <f t="shared" si="34"/>
        <v>3.8829987929282215</v>
      </c>
      <c r="AF157" s="14">
        <f t="shared" si="34"/>
        <v>0.33831640593435897</v>
      </c>
      <c r="AG157" s="14">
        <f t="shared" si="34"/>
        <v>0.9518716373440732</v>
      </c>
      <c r="AH157" s="14">
        <f t="shared" si="34"/>
        <v>-2.220136360405773</v>
      </c>
      <c r="AI157" s="14">
        <f t="shared" si="34"/>
        <v>0.3204398058585287</v>
      </c>
      <c r="AJ157" s="14">
        <f t="shared" si="34"/>
        <v>2.0526744497532876</v>
      </c>
      <c r="AK157" s="14">
        <f t="shared" si="34"/>
        <v>0.16629885197498367</v>
      </c>
      <c r="AL157" s="14">
        <f t="shared" si="34"/>
        <v>0.38394433404408357</v>
      </c>
      <c r="AM157" s="14">
        <f t="shared" si="34"/>
        <v>1.7300911566642654</v>
      </c>
      <c r="AN157" s="14">
        <f t="shared" si="34"/>
        <v>1.1223512248638015</v>
      </c>
      <c r="AO157" s="14">
        <f t="shared" si="34"/>
        <v>0.9073191129139568</v>
      </c>
      <c r="AP157" s="14">
        <f t="shared" si="34"/>
        <v>1.0868227054238764</v>
      </c>
      <c r="AQ157" s="14">
        <f t="shared" si="34"/>
        <v>1.4977398295617599</v>
      </c>
      <c r="AR157" s="14">
        <f t="shared" si="34"/>
        <v>0.4784391630671555</v>
      </c>
      <c r="AS157" s="14">
        <f t="shared" si="34"/>
        <v>1.3199835938330584</v>
      </c>
      <c r="AT157" s="14">
        <f t="shared" si="34"/>
        <v>-1.366929966820651</v>
      </c>
      <c r="AU157" s="14">
        <f t="shared" si="34"/>
        <v>1.8475582947653324</v>
      </c>
      <c r="AV157" s="14">
        <f t="shared" si="34"/>
        <v>0.1251379023374212</v>
      </c>
      <c r="AW157" s="14">
        <f t="shared" si="34"/>
        <v>1.2472006018157304</v>
      </c>
      <c r="AX157" s="14">
        <f t="shared" si="34"/>
        <v>1.3849131737065892</v>
      </c>
      <c r="AY157" s="14">
        <f t="shared" si="34"/>
        <v>0.1914763847039432</v>
      </c>
      <c r="AZ157" s="14">
        <f t="shared" si="34"/>
        <v>0.8574306950952875</v>
      </c>
      <c r="BA157" s="14">
        <f t="shared" si="34"/>
        <v>0.5948259230732824</v>
      </c>
    </row>
    <row r="158" spans="1:53" ht="12.75">
      <c r="A158" s="4" t="s">
        <v>216</v>
      </c>
      <c r="B158" s="14">
        <f t="shared" si="30"/>
        <v>-3.8444117733196776</v>
      </c>
      <c r="C158" s="14">
        <f t="shared" si="34"/>
        <v>-2.2583906823961684</v>
      </c>
      <c r="D158" s="14">
        <f t="shared" si="34"/>
        <v>-1.5943650235505515</v>
      </c>
      <c r="E158" s="14">
        <f t="shared" si="34"/>
        <v>-4.377340352601436</v>
      </c>
      <c r="F158" s="14">
        <f t="shared" si="34"/>
        <v>-3.2392314438362035</v>
      </c>
      <c r="G158" s="14">
        <f t="shared" si="34"/>
        <v>-5.164939761685453</v>
      </c>
      <c r="H158" s="14">
        <f t="shared" si="34"/>
        <v>-3.633804548376105</v>
      </c>
      <c r="I158" s="14">
        <f t="shared" si="34"/>
        <v>-4.165263281709272</v>
      </c>
      <c r="J158" s="14">
        <f t="shared" si="34"/>
        <v>-3.5281292919951</v>
      </c>
      <c r="K158" s="14">
        <f t="shared" si="34"/>
        <v>-1.2799713681906155</v>
      </c>
      <c r="L158" s="14">
        <f t="shared" si="34"/>
        <v>-5.62054851740308</v>
      </c>
      <c r="M158" s="14">
        <f t="shared" si="34"/>
        <v>-3.640999432406943</v>
      </c>
      <c r="N158" s="14">
        <f t="shared" si="34"/>
        <v>-2.0331795030654547</v>
      </c>
      <c r="O158" s="14">
        <f t="shared" si="34"/>
        <v>-3.459571481209906</v>
      </c>
      <c r="P158" s="14">
        <f t="shared" si="34"/>
        <v>-3.5422484249124295</v>
      </c>
      <c r="Q158" s="14">
        <f t="shared" si="34"/>
        <v>-2.619180034308883</v>
      </c>
      <c r="R158" s="14">
        <f t="shared" si="34"/>
        <v>-2.279685684814467</v>
      </c>
      <c r="S158" s="14">
        <f t="shared" si="34"/>
        <v>-3.5800348417902796</v>
      </c>
      <c r="T158" s="14">
        <f t="shared" si="34"/>
        <v>-1.688167657437745</v>
      </c>
      <c r="U158" s="14">
        <f t="shared" si="34"/>
        <v>-1.9378411891649279</v>
      </c>
      <c r="V158" s="14">
        <f t="shared" si="34"/>
        <v>-0.6120747965550208</v>
      </c>
      <c r="W158" s="14">
        <f t="shared" si="34"/>
        <v>-4.002431439800617</v>
      </c>
      <c r="X158" s="14">
        <f t="shared" si="34"/>
        <v>-2.95460637961952</v>
      </c>
      <c r="Y158" s="14">
        <f t="shared" si="34"/>
        <v>-1.2417461098782212</v>
      </c>
      <c r="Z158" s="14">
        <f t="shared" si="34"/>
        <v>-1.918789918898824</v>
      </c>
      <c r="AA158" s="14">
        <f t="shared" si="34"/>
        <v>-1.4516898059669927</v>
      </c>
      <c r="AB158" s="14">
        <f t="shared" si="34"/>
        <v>-1.5210494180653313</v>
      </c>
      <c r="AC158" s="14">
        <f t="shared" si="34"/>
        <v>-1.0101540678288075</v>
      </c>
      <c r="AD158" s="14">
        <f t="shared" si="34"/>
        <v>-3.781526937646106</v>
      </c>
      <c r="AE158" s="14">
        <f t="shared" si="34"/>
        <v>-6.719330653840757</v>
      </c>
      <c r="AF158" s="14">
        <f t="shared" si="34"/>
        <v>-1.2383504011075814</v>
      </c>
      <c r="AG158" s="14">
        <f t="shared" si="34"/>
        <v>-4.5387678201733195</v>
      </c>
      <c r="AH158" s="14">
        <f t="shared" si="34"/>
        <v>-4.1147578001291905</v>
      </c>
      <c r="AI158" s="14">
        <f t="shared" si="34"/>
        <v>-2.648918161434125</v>
      </c>
      <c r="AJ158" s="14">
        <f t="shared" si="34"/>
        <v>-3.8148961450909837</v>
      </c>
      <c r="AK158" s="14">
        <f t="shared" si="34"/>
        <v>-0.8844501902269855</v>
      </c>
      <c r="AL158" s="14">
        <f t="shared" si="34"/>
        <v>-1.2603463448245549</v>
      </c>
      <c r="AM158" s="14">
        <f t="shared" si="34"/>
        <v>-3.707762226272223</v>
      </c>
      <c r="AN158" s="14">
        <f t="shared" si="34"/>
        <v>-3.781642961988922</v>
      </c>
      <c r="AO158" s="14">
        <f t="shared" si="34"/>
        <v>-2.6377204783642156</v>
      </c>
      <c r="AP158" s="14">
        <f t="shared" si="34"/>
        <v>-3.964011165851204</v>
      </c>
      <c r="AQ158" s="14">
        <f t="shared" si="34"/>
        <v>-2.845391197618369</v>
      </c>
      <c r="AR158" s="14">
        <f t="shared" si="34"/>
        <v>-1.3946450983927008</v>
      </c>
      <c r="AS158" s="14">
        <f t="shared" si="34"/>
        <v>-2.517715942850259</v>
      </c>
      <c r="AT158" s="14">
        <f t="shared" si="34"/>
        <v>-5.4932891693158865</v>
      </c>
      <c r="AU158" s="14">
        <f t="shared" si="34"/>
        <v>-4.035566505363079</v>
      </c>
      <c r="AV158" s="14">
        <f t="shared" si="34"/>
        <v>-0.6256430808063556</v>
      </c>
      <c r="AW158" s="14">
        <f t="shared" si="34"/>
        <v>-3.360146563296098</v>
      </c>
      <c r="AX158" s="14">
        <f t="shared" si="34"/>
        <v>-3.858011497121666</v>
      </c>
      <c r="AY158" s="14">
        <f t="shared" si="34"/>
        <v>-0.5946521759618122</v>
      </c>
      <c r="AZ158" s="14">
        <f t="shared" si="34"/>
        <v>-2.419322369446178</v>
      </c>
      <c r="BA158" s="14">
        <f t="shared" si="34"/>
        <v>-2.598127840325958</v>
      </c>
    </row>
    <row r="159" spans="1:53" ht="12.75">
      <c r="A159" t="s">
        <v>211</v>
      </c>
      <c r="B159" s="14">
        <f t="shared" si="30"/>
        <v>-5.267583896494081</v>
      </c>
      <c r="C159" s="14">
        <f t="shared" si="34"/>
        <v>-3.2020045348861004</v>
      </c>
      <c r="D159" s="14">
        <f t="shared" si="34"/>
        <v>-3.2694478954036725</v>
      </c>
      <c r="E159" s="14">
        <f t="shared" si="34"/>
        <v>-5.893222873612942</v>
      </c>
      <c r="F159" s="14">
        <f t="shared" si="34"/>
        <v>-4.0160426960245275</v>
      </c>
      <c r="G159" s="14">
        <f t="shared" si="34"/>
        <v>-6.2910074018552535</v>
      </c>
      <c r="H159" s="14">
        <f t="shared" si="34"/>
        <v>-4.462967255564621</v>
      </c>
      <c r="I159" s="14">
        <f t="shared" si="34"/>
        <v>-6.2008636882309816</v>
      </c>
      <c r="J159" s="14">
        <f t="shared" si="34"/>
        <v>-7.035547095200258</v>
      </c>
      <c r="K159" s="14">
        <f t="shared" si="34"/>
        <v>7.122754795050874</v>
      </c>
      <c r="L159" s="14">
        <f t="shared" si="34"/>
        <v>-7.215386680508388</v>
      </c>
      <c r="M159" s="14">
        <f t="shared" si="34"/>
        <v>-6.654721017804604</v>
      </c>
      <c r="N159" s="14">
        <f t="shared" si="34"/>
        <v>0.029650130875086944</v>
      </c>
      <c r="O159" s="14">
        <f t="shared" si="34"/>
        <v>-4.149471501174034</v>
      </c>
      <c r="P159" s="14">
        <f t="shared" si="34"/>
        <v>-4.159527938900254</v>
      </c>
      <c r="Q159" s="14">
        <f t="shared" si="34"/>
        <v>-4.365824296250011</v>
      </c>
      <c r="R159" s="14">
        <f t="shared" si="34"/>
        <v>-4.050051117927509</v>
      </c>
      <c r="S159" s="14">
        <f t="shared" si="34"/>
        <v>-4.899967203493276</v>
      </c>
      <c r="T159" s="14">
        <f t="shared" si="34"/>
        <v>-3.0087153708123964</v>
      </c>
      <c r="U159" s="14">
        <f t="shared" si="34"/>
        <v>-2.177379801096201</v>
      </c>
      <c r="V159" s="14">
        <f t="shared" si="34"/>
        <v>-2.1381270253127553</v>
      </c>
      <c r="W159" s="14">
        <f t="shared" si="34"/>
        <v>-7.127492019625549</v>
      </c>
      <c r="X159" s="14">
        <f t="shared" si="34"/>
        <v>-5.652601851358995</v>
      </c>
      <c r="Y159" s="14">
        <f t="shared" si="34"/>
        <v>-1.9806781034723855</v>
      </c>
      <c r="Z159" s="14">
        <f t="shared" si="34"/>
        <v>-5.027788301169835</v>
      </c>
      <c r="AA159" s="14">
        <f t="shared" si="34"/>
        <v>-2.637039258630068</v>
      </c>
      <c r="AB159" s="14">
        <f t="shared" si="34"/>
        <v>-2.7712547991633585</v>
      </c>
      <c r="AC159" s="14">
        <f t="shared" si="34"/>
        <v>-1.8258458320241289</v>
      </c>
      <c r="AD159" s="14">
        <f t="shared" si="34"/>
        <v>-5.327457847145325</v>
      </c>
      <c r="AE159" s="14">
        <f t="shared" si="34"/>
        <v>-10.779028186631685</v>
      </c>
      <c r="AF159" s="14">
        <f t="shared" si="34"/>
        <v>-2.888775764549578</v>
      </c>
      <c r="AG159" s="14">
        <f t="shared" si="34"/>
        <v>-6.655794757538075</v>
      </c>
      <c r="AH159" s="14">
        <f t="shared" si="34"/>
        <v>-4.111295623645553</v>
      </c>
      <c r="AI159" s="14">
        <f t="shared" si="34"/>
        <v>-3.4798032261257887</v>
      </c>
      <c r="AJ159" s="14">
        <f t="shared" si="34"/>
        <v>-4.8579549150762915</v>
      </c>
      <c r="AK159" s="14">
        <f t="shared" si="34"/>
        <v>-2.8909868529830334</v>
      </c>
      <c r="AL159" s="14">
        <f t="shared" si="34"/>
        <v>-2.8787510045285387</v>
      </c>
      <c r="AM159" s="14">
        <f t="shared" si="34"/>
        <v>-5.283234083214182</v>
      </c>
      <c r="AN159" s="14">
        <f t="shared" si="34"/>
        <v>-5.059926914471802</v>
      </c>
      <c r="AO159" s="14">
        <f t="shared" si="34"/>
        <v>-4.664520538462384</v>
      </c>
      <c r="AP159" s="14">
        <f t="shared" si="34"/>
        <v>-5.6803899442950865</v>
      </c>
      <c r="AQ159" s="14">
        <f t="shared" si="34"/>
        <v>-2.010987852336399</v>
      </c>
      <c r="AR159" s="14">
        <f t="shared" si="34"/>
        <v>-3.4111189039446117</v>
      </c>
      <c r="AS159" s="14">
        <f t="shared" si="34"/>
        <v>-3.573739642717726</v>
      </c>
      <c r="AT159" s="14">
        <f t="shared" si="34"/>
        <v>-6.8800503441937195</v>
      </c>
      <c r="AU159" s="14">
        <f t="shared" si="34"/>
        <v>-4.945206167973154</v>
      </c>
      <c r="AV159" s="14">
        <f t="shared" si="34"/>
        <v>-1.863641459009031</v>
      </c>
      <c r="AW159" s="14">
        <f t="shared" si="34"/>
        <v>-5.206085381730958</v>
      </c>
      <c r="AX159" s="14">
        <f t="shared" si="34"/>
        <v>-6.306985915145802</v>
      </c>
      <c r="AY159" s="14">
        <f t="shared" si="34"/>
        <v>-1.4511878323133942</v>
      </c>
      <c r="AZ159" s="14">
        <f t="shared" si="34"/>
        <v>-3.991216277643332</v>
      </c>
      <c r="BA159" s="14">
        <f t="shared" si="34"/>
        <v>-3.088303267131238</v>
      </c>
    </row>
    <row r="160" spans="1:53" ht="12.75">
      <c r="A160" t="s">
        <v>212</v>
      </c>
      <c r="B160" s="14">
        <f t="shared" si="30"/>
        <v>0.34115327322239786</v>
      </c>
      <c r="C160" s="14">
        <f t="shared" si="34"/>
        <v>0.327693533035621</v>
      </c>
      <c r="D160" s="14">
        <f t="shared" si="34"/>
        <v>0.08144178043231776</v>
      </c>
      <c r="E160" s="14">
        <f t="shared" si="34"/>
        <v>1.0518380254696647</v>
      </c>
      <c r="F160" s="14">
        <f t="shared" si="34"/>
        <v>-0.043991074322510926</v>
      </c>
      <c r="G160" s="14">
        <f t="shared" si="34"/>
        <v>-0.4510127135912887</v>
      </c>
      <c r="H160" s="14">
        <f t="shared" si="34"/>
        <v>0.27966230033589223</v>
      </c>
      <c r="I160" s="14">
        <f t="shared" si="34"/>
        <v>0.810446005137301</v>
      </c>
      <c r="J160" s="14">
        <f t="shared" si="34"/>
        <v>2.196825536222036</v>
      </c>
      <c r="K160" s="14">
        <f t="shared" si="34"/>
        <v>-9.296159992284338</v>
      </c>
      <c r="L160" s="14">
        <f t="shared" si="34"/>
        <v>1.0206739174851123</v>
      </c>
      <c r="M160" s="14">
        <f t="shared" si="34"/>
        <v>1.7259376696543178</v>
      </c>
      <c r="N160" s="14">
        <f t="shared" si="34"/>
        <v>-0.06396839973266566</v>
      </c>
      <c r="O160" s="14">
        <f t="shared" si="34"/>
        <v>0.3263533504468349</v>
      </c>
      <c r="P160" s="14">
        <f t="shared" si="34"/>
        <v>-0.445370923382022</v>
      </c>
      <c r="Q160" s="14">
        <f t="shared" si="34"/>
        <v>1.0243783148058974</v>
      </c>
      <c r="R160" s="14">
        <f t="shared" si="34"/>
        <v>1.1212702967184</v>
      </c>
      <c r="S160" s="14">
        <f t="shared" si="34"/>
        <v>0.48780422415940894</v>
      </c>
      <c r="T160" s="14">
        <f t="shared" si="34"/>
        <v>0.799262071677</v>
      </c>
      <c r="U160" s="14">
        <f t="shared" si="34"/>
        <v>-0.31282921236934413</v>
      </c>
      <c r="V160" s="14">
        <f t="shared" si="34"/>
        <v>0.8297076793709451</v>
      </c>
      <c r="W160" s="14">
        <f t="shared" si="34"/>
        <v>1.4569673626253952</v>
      </c>
      <c r="X160" s="14">
        <f t="shared" si="34"/>
        <v>1.065573793772348</v>
      </c>
      <c r="Y160" s="14">
        <f t="shared" si="34"/>
        <v>0.20299737907435578</v>
      </c>
      <c r="Z160" s="14">
        <f t="shared" si="34"/>
        <v>1.879472222779516</v>
      </c>
      <c r="AA160" s="14">
        <f t="shared" si="34"/>
        <v>0.8021991496362517</v>
      </c>
      <c r="AB160" s="14">
        <f t="shared" si="34"/>
        <v>0.5949837844400658</v>
      </c>
      <c r="AC160" s="14">
        <f t="shared" si="34"/>
        <v>0.26024056274250407</v>
      </c>
      <c r="AD160" s="14">
        <f t="shared" si="34"/>
        <v>0.822272183491946</v>
      </c>
      <c r="AE160" s="14">
        <f t="shared" si="34"/>
        <v>1.3953378687192108</v>
      </c>
      <c r="AF160" s="14">
        <f t="shared" si="34"/>
        <v>0.5514791937516489</v>
      </c>
      <c r="AG160" s="14">
        <f t="shared" si="34"/>
        <v>-0.17337270311139186</v>
      </c>
      <c r="AH160" s="14">
        <f t="shared" si="34"/>
        <v>0.16676742004145972</v>
      </c>
      <c r="AI160" s="14">
        <f t="shared" si="34"/>
        <v>-0.3896385415054837</v>
      </c>
      <c r="AJ160" s="14">
        <f t="shared" si="34"/>
        <v>0.06564165543743172</v>
      </c>
      <c r="AK160" s="14">
        <f t="shared" si="34"/>
        <v>0.7537789020919895</v>
      </c>
      <c r="AL160" s="14">
        <f t="shared" si="34"/>
        <v>1.0402813971091476</v>
      </c>
      <c r="AM160" s="14">
        <f t="shared" si="34"/>
        <v>0.20986438081584602</v>
      </c>
      <c r="AN160" s="14">
        <f t="shared" si="34"/>
        <v>0.32220869164550425</v>
      </c>
      <c r="AO160" s="14">
        <f t="shared" si="34"/>
        <v>0.94053089558858</v>
      </c>
      <c r="AP160" s="14">
        <f t="shared" si="34"/>
        <v>1.2408074453694695</v>
      </c>
      <c r="AQ160" s="14">
        <f t="shared" si="34"/>
        <v>-1.4593032675414825</v>
      </c>
      <c r="AR160" s="14">
        <f t="shared" si="34"/>
        <v>0.8512750719587773</v>
      </c>
      <c r="AS160" s="14">
        <f t="shared" si="34"/>
        <v>0.4822200962113605</v>
      </c>
      <c r="AT160" s="14">
        <f t="shared" si="34"/>
        <v>0.3123989176930806</v>
      </c>
      <c r="AU160" s="14">
        <f t="shared" si="34"/>
        <v>0.35114709744532746</v>
      </c>
      <c r="AV160" s="14">
        <f t="shared" si="34"/>
        <v>0.6794730105983862</v>
      </c>
      <c r="AW160" s="14">
        <f t="shared" si="34"/>
        <v>-0.1286928172793793</v>
      </c>
      <c r="AX160" s="14">
        <f t="shared" si="34"/>
        <v>0.5680389615387691</v>
      </c>
      <c r="AY160" s="14">
        <f t="shared" si="34"/>
        <v>0.5890932110607414</v>
      </c>
      <c r="AZ160" s="14">
        <f t="shared" si="34"/>
        <v>0.8255972438268939</v>
      </c>
      <c r="BA160" s="14">
        <f t="shared" si="34"/>
        <v>0.226254768927163</v>
      </c>
    </row>
    <row r="161" spans="1:53" ht="12.75">
      <c r="A161" t="s">
        <v>213</v>
      </c>
      <c r="B161" s="14">
        <f t="shared" si="30"/>
        <v>0.07199277884320154</v>
      </c>
      <c r="C161" s="14">
        <f t="shared" si="34"/>
        <v>0.13772277788342824</v>
      </c>
      <c r="D161" s="14">
        <f t="shared" si="34"/>
        <v>-0.17287292501861984</v>
      </c>
      <c r="E161" s="14">
        <f t="shared" si="34"/>
        <v>-0.47892813364544207</v>
      </c>
      <c r="F161" s="14">
        <f t="shared" si="34"/>
        <v>0.17271820160722062</v>
      </c>
      <c r="G161" s="14">
        <f t="shared" si="34"/>
        <v>-0.09805639422698365</v>
      </c>
      <c r="H161" s="14">
        <f t="shared" si="34"/>
        <v>-0.006389725235986576</v>
      </c>
      <c r="I161" s="14">
        <f t="shared" si="34"/>
        <v>0.02866514615902971</v>
      </c>
      <c r="J161" s="14">
        <f t="shared" si="34"/>
        <v>0.1771821302238712</v>
      </c>
      <c r="K161" s="14">
        <f t="shared" si="34"/>
        <v>0.1287809178108692</v>
      </c>
      <c r="L161" s="14">
        <f t="shared" si="34"/>
        <v>0.021621141381245934</v>
      </c>
      <c r="M161" s="14">
        <f t="shared" si="34"/>
        <v>0.10034291078945301</v>
      </c>
      <c r="N161" s="14">
        <f t="shared" si="34"/>
        <v>0.10950217701847609</v>
      </c>
      <c r="O161" s="14">
        <f t="shared" si="34"/>
        <v>0.012579196956086225</v>
      </c>
      <c r="P161" s="14">
        <f t="shared" si="34"/>
        <v>0.04682663882277932</v>
      </c>
      <c r="Q161" s="14">
        <f t="shared" si="34"/>
        <v>0.05310443230619355</v>
      </c>
      <c r="R161" s="14">
        <f aca="true" t="shared" si="35" ref="C161:BA163">R121-R101</f>
        <v>0.09113087552234922</v>
      </c>
      <c r="S161" s="14">
        <f t="shared" si="35"/>
        <v>0.13424104891993993</v>
      </c>
      <c r="T161" s="14">
        <f t="shared" si="35"/>
        <v>0.07281658803443014</v>
      </c>
      <c r="U161" s="14">
        <f t="shared" si="35"/>
        <v>0.1873510747109398</v>
      </c>
      <c r="V161" s="14">
        <f t="shared" si="35"/>
        <v>0.3143908243978407</v>
      </c>
      <c r="W161" s="14">
        <f t="shared" si="35"/>
        <v>0.11455465925796926</v>
      </c>
      <c r="X161" s="14">
        <f t="shared" si="35"/>
        <v>0.05097655838297693</v>
      </c>
      <c r="Y161" s="14">
        <f t="shared" si="35"/>
        <v>0.0904127612656882</v>
      </c>
      <c r="Z161" s="14">
        <f t="shared" si="35"/>
        <v>0.15145470120636984</v>
      </c>
      <c r="AA161" s="14">
        <f t="shared" si="35"/>
        <v>0.13793654657145615</v>
      </c>
      <c r="AB161" s="14">
        <f t="shared" si="35"/>
        <v>0.07182615711068696</v>
      </c>
      <c r="AC161" s="14">
        <f t="shared" si="35"/>
        <v>0.3725890599191253</v>
      </c>
      <c r="AD161" s="14">
        <f t="shared" si="35"/>
        <v>0.14466728544445528</v>
      </c>
      <c r="AE161" s="14">
        <f t="shared" si="35"/>
        <v>-0.19636334478964712</v>
      </c>
      <c r="AF161" s="14">
        <f t="shared" si="35"/>
        <v>0.12050918496576501</v>
      </c>
      <c r="AG161" s="14">
        <f t="shared" si="35"/>
        <v>0.0475810198677461</v>
      </c>
      <c r="AH161" s="14">
        <f t="shared" si="35"/>
        <v>-0.2868414655547351</v>
      </c>
      <c r="AI161" s="14">
        <f t="shared" si="35"/>
        <v>0.03233416284756141</v>
      </c>
      <c r="AJ161" s="14">
        <f t="shared" si="35"/>
        <v>0.13665357940740863</v>
      </c>
      <c r="AK161" s="14">
        <f t="shared" si="35"/>
        <v>0.7509352014717647</v>
      </c>
      <c r="AL161" s="14">
        <f t="shared" si="35"/>
        <v>0.06707072784681867</v>
      </c>
      <c r="AM161" s="14">
        <f t="shared" si="35"/>
        <v>0.9989006051207276</v>
      </c>
      <c r="AN161" s="14">
        <f t="shared" si="35"/>
        <v>0.10407346634422199</v>
      </c>
      <c r="AO161" s="14">
        <f t="shared" si="35"/>
        <v>0.11030205173567054</v>
      </c>
      <c r="AP161" s="14">
        <f t="shared" si="35"/>
        <v>0.1283457464267408</v>
      </c>
      <c r="AQ161" s="14">
        <f t="shared" si="35"/>
        <v>0.15582550165330533</v>
      </c>
      <c r="AR161" s="14">
        <f t="shared" si="35"/>
        <v>0.768425557020592</v>
      </c>
      <c r="AS161" s="14">
        <f t="shared" si="35"/>
        <v>0.10541685675647994</v>
      </c>
      <c r="AT161" s="14">
        <f t="shared" si="35"/>
        <v>0.015011262925493929</v>
      </c>
      <c r="AU161" s="14">
        <f t="shared" si="35"/>
        <v>-0.14591515360693608</v>
      </c>
      <c r="AV161" s="14">
        <f t="shared" si="35"/>
        <v>0.08800908363633075</v>
      </c>
      <c r="AW161" s="14">
        <f t="shared" si="35"/>
        <v>0.11257813957229335</v>
      </c>
      <c r="AX161" s="14">
        <f t="shared" si="35"/>
        <v>0.04112295075053618</v>
      </c>
      <c r="AY161" s="14">
        <f t="shared" si="35"/>
        <v>0.09970983467492678</v>
      </c>
      <c r="AZ161" s="14">
        <f t="shared" si="35"/>
        <v>0.1275145009431311</v>
      </c>
      <c r="BA161" s="14">
        <f t="shared" si="35"/>
        <v>0.08334958121516856</v>
      </c>
    </row>
    <row r="162" spans="1:53" ht="12.75">
      <c r="A162" t="s">
        <v>214</v>
      </c>
      <c r="B162" s="14">
        <f t="shared" si="30"/>
        <v>1.2986783816046028</v>
      </c>
      <c r="C162" s="14">
        <f t="shared" si="35"/>
        <v>0.5164862064117561</v>
      </c>
      <c r="D162" s="14">
        <f t="shared" si="35"/>
        <v>2.1298729037603374</v>
      </c>
      <c r="E162" s="14">
        <f t="shared" si="35"/>
        <v>1.2177383277467704</v>
      </c>
      <c r="F162" s="14">
        <f t="shared" si="35"/>
        <v>0.6913640421716969</v>
      </c>
      <c r="G162" s="14">
        <f t="shared" si="35"/>
        <v>2.312535335254232</v>
      </c>
      <c r="H162" s="14">
        <f t="shared" si="35"/>
        <v>0.7808116389960005</v>
      </c>
      <c r="I162" s="14">
        <f t="shared" si="35"/>
        <v>1.4975649925938472</v>
      </c>
      <c r="J162" s="14">
        <f t="shared" si="35"/>
        <v>1.2590645260415254</v>
      </c>
      <c r="K162" s="14">
        <f t="shared" si="35"/>
        <v>1.2440553184101732</v>
      </c>
      <c r="L162" s="14">
        <f t="shared" si="35"/>
        <v>0.9120808715185253</v>
      </c>
      <c r="M162" s="14">
        <f t="shared" si="35"/>
        <v>1.2768548261670172</v>
      </c>
      <c r="N162" s="14">
        <f t="shared" si="35"/>
        <v>-1.105575086892749</v>
      </c>
      <c r="O162" s="14">
        <f t="shared" si="35"/>
        <v>0.5637760002442218</v>
      </c>
      <c r="P162" s="14">
        <f t="shared" si="35"/>
        <v>1.303223232029759</v>
      </c>
      <c r="Q162" s="14">
        <f t="shared" si="35"/>
        <v>0.7334986163457351</v>
      </c>
      <c r="R162" s="14">
        <f t="shared" si="35"/>
        <v>0.6419358512650872</v>
      </c>
      <c r="S162" s="14">
        <f t="shared" si="35"/>
        <v>0.8145901607206825</v>
      </c>
      <c r="T162" s="14">
        <f t="shared" si="35"/>
        <v>0.5142004049032849</v>
      </c>
      <c r="U162" s="14">
        <f t="shared" si="35"/>
        <v>0.40883964988214494</v>
      </c>
      <c r="V162" s="14">
        <f t="shared" si="35"/>
        <v>0.4394122581186334</v>
      </c>
      <c r="W162" s="14">
        <f t="shared" si="35"/>
        <v>1.78430457812805</v>
      </c>
      <c r="X162" s="14">
        <f t="shared" si="35"/>
        <v>1.7498060984078432</v>
      </c>
      <c r="Y162" s="14">
        <f t="shared" si="35"/>
        <v>0.8036261854966957</v>
      </c>
      <c r="Z162" s="14">
        <f t="shared" si="35"/>
        <v>1.264553846284306</v>
      </c>
      <c r="AA162" s="14">
        <f t="shared" si="35"/>
        <v>0.2823837331875312</v>
      </c>
      <c r="AB162" s="14">
        <f t="shared" si="35"/>
        <v>0.7191135858009883</v>
      </c>
      <c r="AC162" s="14">
        <f t="shared" si="35"/>
        <v>0.2872674319832075</v>
      </c>
      <c r="AD162" s="14">
        <f t="shared" si="35"/>
        <v>0.6360511168818537</v>
      </c>
      <c r="AE162" s="14">
        <f t="shared" si="35"/>
        <v>3.2382350490933254</v>
      </c>
      <c r="AF162" s="14">
        <f t="shared" si="35"/>
        <v>1.038621017088395</v>
      </c>
      <c r="AG162" s="14">
        <f t="shared" si="35"/>
        <v>2.6541044419926774</v>
      </c>
      <c r="AH162" s="14">
        <f t="shared" si="35"/>
        <v>0.3976735057972145</v>
      </c>
      <c r="AI162" s="14">
        <f t="shared" si="35"/>
        <v>1.8750870704090392</v>
      </c>
      <c r="AJ162" s="14">
        <f t="shared" si="35"/>
        <v>0.9212088985756397</v>
      </c>
      <c r="AK162" s="14">
        <f t="shared" si="35"/>
        <v>0.6014771444566033</v>
      </c>
      <c r="AL162" s="14">
        <f t="shared" si="35"/>
        <v>0.6410607869930804</v>
      </c>
      <c r="AM162" s="14">
        <f t="shared" si="35"/>
        <v>0.5125630862466075</v>
      </c>
      <c r="AN162" s="14">
        <f t="shared" si="35"/>
        <v>1.1678560639243911</v>
      </c>
      <c r="AO162" s="14">
        <f t="shared" si="35"/>
        <v>1.0856107014730498</v>
      </c>
      <c r="AP162" s="14">
        <f t="shared" si="35"/>
        <v>0.7203941016129654</v>
      </c>
      <c r="AQ162" s="14">
        <f t="shared" si="35"/>
        <v>0.5062269919684663</v>
      </c>
      <c r="AR162" s="14">
        <f t="shared" si="35"/>
        <v>0.4548284576798767</v>
      </c>
      <c r="AS162" s="14">
        <f t="shared" si="35"/>
        <v>0.5663072395244106</v>
      </c>
      <c r="AT162" s="14">
        <f t="shared" si="35"/>
        <v>1.2346217338455912</v>
      </c>
      <c r="AU162" s="14">
        <f t="shared" si="35"/>
        <v>0.86883501432425</v>
      </c>
      <c r="AV162" s="14">
        <f t="shared" si="35"/>
        <v>0.5789910222822967</v>
      </c>
      <c r="AW162" s="14">
        <f t="shared" si="35"/>
        <v>2.0892028432923944</v>
      </c>
      <c r="AX162" s="14">
        <f t="shared" si="35"/>
        <v>2.246571613009598</v>
      </c>
      <c r="AY162" s="14">
        <f t="shared" si="35"/>
        <v>0.23103217337421555</v>
      </c>
      <c r="AZ162" s="14">
        <f t="shared" si="35"/>
        <v>0.7030945707112135</v>
      </c>
      <c r="BA162" s="14">
        <f t="shared" si="35"/>
        <v>0.3708719971886272</v>
      </c>
    </row>
    <row r="163" spans="1:53" ht="12.75">
      <c r="A163" t="s">
        <v>215</v>
      </c>
      <c r="B163" s="14">
        <f t="shared" si="30"/>
        <v>-0.2886523104957964</v>
      </c>
      <c r="C163" s="14">
        <f t="shared" si="35"/>
        <v>-0.03828866484085389</v>
      </c>
      <c r="D163" s="14">
        <f t="shared" si="35"/>
        <v>-0.36335888732092525</v>
      </c>
      <c r="E163" s="14">
        <f t="shared" si="35"/>
        <v>-0.27476569855949257</v>
      </c>
      <c r="F163" s="14">
        <f t="shared" si="35"/>
        <v>-0.043279917268097434</v>
      </c>
      <c r="G163" s="14">
        <f t="shared" si="35"/>
        <v>-0.6373985872661527</v>
      </c>
      <c r="H163" s="14">
        <f t="shared" si="35"/>
        <v>-0.22492150690739157</v>
      </c>
      <c r="I163" s="14">
        <f t="shared" si="35"/>
        <v>-0.30107573736846605</v>
      </c>
      <c r="J163" s="14">
        <f t="shared" si="35"/>
        <v>-0.1256543892822648</v>
      </c>
      <c r="K163" s="14">
        <f t="shared" si="35"/>
        <v>-0.47940240717819116</v>
      </c>
      <c r="L163" s="14">
        <f t="shared" si="35"/>
        <v>-0.3595377672795655</v>
      </c>
      <c r="M163" s="14">
        <f t="shared" si="35"/>
        <v>-0.08941382121311481</v>
      </c>
      <c r="N163" s="14">
        <f t="shared" si="35"/>
        <v>-1.0027883243335975</v>
      </c>
      <c r="O163" s="14">
        <f t="shared" si="35"/>
        <v>-0.21280852768300934</v>
      </c>
      <c r="P163" s="14">
        <f t="shared" si="35"/>
        <v>-0.28739943348267993</v>
      </c>
      <c r="Q163" s="14">
        <f t="shared" si="35"/>
        <v>-0.06433710151670546</v>
      </c>
      <c r="R163" s="14">
        <f t="shared" si="35"/>
        <v>-0.08397159039278648</v>
      </c>
      <c r="S163" s="14">
        <f t="shared" si="35"/>
        <v>-0.1167030720970364</v>
      </c>
      <c r="T163" s="14">
        <f t="shared" si="35"/>
        <v>-0.06573135124007953</v>
      </c>
      <c r="U163" s="14">
        <f t="shared" si="35"/>
        <v>-0.04382290029246333</v>
      </c>
      <c r="V163" s="14">
        <f t="shared" si="35"/>
        <v>-0.05745853312968349</v>
      </c>
      <c r="W163" s="14">
        <f t="shared" si="35"/>
        <v>-0.2307660201864814</v>
      </c>
      <c r="X163" s="14">
        <f t="shared" si="35"/>
        <v>-0.16836097882370926</v>
      </c>
      <c r="Y163" s="14">
        <f t="shared" si="35"/>
        <v>-0.3581043322425653</v>
      </c>
      <c r="Z163" s="14">
        <f t="shared" si="35"/>
        <v>-0.18648238799917236</v>
      </c>
      <c r="AA163" s="14">
        <f t="shared" si="35"/>
        <v>-0.03716997673217008</v>
      </c>
      <c r="AB163" s="14">
        <f t="shared" si="35"/>
        <v>-0.13571814625370576</v>
      </c>
      <c r="AC163" s="14">
        <f t="shared" si="35"/>
        <v>-0.10440529044952702</v>
      </c>
      <c r="AD163" s="14">
        <f t="shared" si="35"/>
        <v>-0.05705967631902978</v>
      </c>
      <c r="AE163" s="14">
        <f t="shared" si="35"/>
        <v>-0.37751204023194973</v>
      </c>
      <c r="AF163" s="14">
        <f t="shared" si="35"/>
        <v>-0.06018403236380929</v>
      </c>
      <c r="AG163" s="14">
        <f t="shared" si="35"/>
        <v>-0.4112858213842806</v>
      </c>
      <c r="AH163" s="14">
        <f t="shared" si="35"/>
        <v>-0.28106163676756984</v>
      </c>
      <c r="AI163" s="14">
        <f t="shared" si="35"/>
        <v>-0.686897627059448</v>
      </c>
      <c r="AJ163" s="14">
        <f t="shared" si="35"/>
        <v>-0.08044536343515235</v>
      </c>
      <c r="AK163" s="14">
        <f t="shared" si="35"/>
        <v>-0.09965458526430443</v>
      </c>
      <c r="AL163" s="14">
        <f t="shared" si="35"/>
        <v>-0.1300082522450503</v>
      </c>
      <c r="AM163" s="14">
        <f t="shared" si="35"/>
        <v>-0.1458562152412071</v>
      </c>
      <c r="AN163" s="14">
        <f t="shared" si="35"/>
        <v>-0.31585426943125194</v>
      </c>
      <c r="AO163" s="14">
        <f t="shared" si="35"/>
        <v>-0.1096435886991333</v>
      </c>
      <c r="AP163" s="14">
        <f t="shared" si="35"/>
        <v>-0.3731685149652886</v>
      </c>
      <c r="AQ163" s="14">
        <f t="shared" si="35"/>
        <v>-0.03715257136224345</v>
      </c>
      <c r="AR163" s="14">
        <f t="shared" si="35"/>
        <v>-0.058055281107336015</v>
      </c>
      <c r="AS163" s="14">
        <f t="shared" si="35"/>
        <v>-0.09792049262478858</v>
      </c>
      <c r="AT163" s="14">
        <f t="shared" si="35"/>
        <v>-0.17527073958634434</v>
      </c>
      <c r="AU163" s="14">
        <f t="shared" si="35"/>
        <v>-0.16442729555257002</v>
      </c>
      <c r="AV163" s="14">
        <f t="shared" si="35"/>
        <v>-0.10847473831433033</v>
      </c>
      <c r="AW163" s="14">
        <f t="shared" si="35"/>
        <v>-0.2271493471504522</v>
      </c>
      <c r="AX163" s="14">
        <f t="shared" si="35"/>
        <v>-0.40675910727477155</v>
      </c>
      <c r="AY163" s="14">
        <f t="shared" si="35"/>
        <v>-0.06329956275830208</v>
      </c>
      <c r="AZ163" s="14">
        <f t="shared" si="35"/>
        <v>-0.08431240728407907</v>
      </c>
      <c r="BA163" s="14">
        <f t="shared" si="35"/>
        <v>-0.1903009205256751</v>
      </c>
    </row>
    <row r="164" spans="1:2" ht="12.75">
      <c r="A164" s="4"/>
      <c r="B164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0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2" max="2" width="11.140625" style="0" bestFit="1" customWidth="1"/>
    <col min="3" max="53" width="10.140625" style="0" customWidth="1"/>
    <col min="54" max="54" width="9.7109375" style="0" bestFit="1" customWidth="1"/>
  </cols>
  <sheetData>
    <row r="1" spans="1:53" s="16" customFormat="1" ht="25.5">
      <c r="A1" s="16" t="s">
        <v>7</v>
      </c>
      <c r="B1" s="16" t="s">
        <v>81</v>
      </c>
      <c r="C1" s="16" t="s">
        <v>11</v>
      </c>
      <c r="D1" s="16" t="s">
        <v>12</v>
      </c>
      <c r="E1" s="16" t="s">
        <v>0</v>
      </c>
      <c r="F1" s="16" t="s">
        <v>13</v>
      </c>
      <c r="G1" s="16" t="s">
        <v>14</v>
      </c>
      <c r="H1" s="16" t="s">
        <v>15</v>
      </c>
      <c r="I1" s="16" t="s">
        <v>16</v>
      </c>
      <c r="J1" s="16" t="s">
        <v>17</v>
      </c>
      <c r="K1" s="16" t="s">
        <v>18</v>
      </c>
      <c r="L1" s="16" t="s">
        <v>19</v>
      </c>
      <c r="M1" s="16" t="s">
        <v>20</v>
      </c>
      <c r="N1" s="16" t="s">
        <v>21</v>
      </c>
      <c r="O1" s="16" t="s">
        <v>22</v>
      </c>
      <c r="P1" s="16" t="s">
        <v>23</v>
      </c>
      <c r="Q1" s="16" t="s">
        <v>24</v>
      </c>
      <c r="R1" s="16" t="s">
        <v>25</v>
      </c>
      <c r="S1" s="16" t="s">
        <v>26</v>
      </c>
      <c r="T1" s="16" t="s">
        <v>27</v>
      </c>
      <c r="U1" s="16" t="s">
        <v>28</v>
      </c>
      <c r="V1" s="16" t="s">
        <v>29</v>
      </c>
      <c r="W1" s="16" t="s">
        <v>30</v>
      </c>
      <c r="X1" s="16" t="s">
        <v>31</v>
      </c>
      <c r="Y1" s="16" t="s">
        <v>32</v>
      </c>
      <c r="Z1" s="16" t="s">
        <v>33</v>
      </c>
      <c r="AA1" s="16" t="s">
        <v>34</v>
      </c>
      <c r="AB1" s="16" t="s">
        <v>35</v>
      </c>
      <c r="AC1" s="16" t="s">
        <v>36</v>
      </c>
      <c r="AD1" s="16" t="s">
        <v>37</v>
      </c>
      <c r="AE1" s="16" t="s">
        <v>38</v>
      </c>
      <c r="AF1" s="16" t="s">
        <v>39</v>
      </c>
      <c r="AG1" s="16" t="s">
        <v>40</v>
      </c>
      <c r="AH1" s="16" t="s">
        <v>41</v>
      </c>
      <c r="AI1" s="16" t="s">
        <v>42</v>
      </c>
      <c r="AJ1" s="16" t="s">
        <v>43</v>
      </c>
      <c r="AK1" s="16" t="s">
        <v>44</v>
      </c>
      <c r="AL1" s="16" t="s">
        <v>45</v>
      </c>
      <c r="AM1" s="16" t="s">
        <v>46</v>
      </c>
      <c r="AN1" s="16" t="s">
        <v>47</v>
      </c>
      <c r="AO1" s="16" t="s">
        <v>48</v>
      </c>
      <c r="AP1" s="16" t="s">
        <v>49</v>
      </c>
      <c r="AQ1" s="16" t="s">
        <v>50</v>
      </c>
      <c r="AR1" s="16" t="s">
        <v>51</v>
      </c>
      <c r="AS1" s="16" t="s">
        <v>52</v>
      </c>
      <c r="AT1" s="16" t="s">
        <v>53</v>
      </c>
      <c r="AU1" s="16" t="s">
        <v>54</v>
      </c>
      <c r="AV1" s="16" t="s">
        <v>55</v>
      </c>
      <c r="AW1" s="16" t="s">
        <v>56</v>
      </c>
      <c r="AX1" s="16" t="s">
        <v>57</v>
      </c>
      <c r="AY1" s="16" t="s">
        <v>58</v>
      </c>
      <c r="AZ1" s="16" t="s">
        <v>59</v>
      </c>
      <c r="BA1" s="16" t="s">
        <v>60</v>
      </c>
    </row>
    <row r="2" ht="12.75">
      <c r="A2" s="8">
        <v>2000</v>
      </c>
    </row>
    <row r="3" spans="1:54" ht="12.75">
      <c r="A3" t="s">
        <v>8</v>
      </c>
      <c r="B3" s="2">
        <v>281421906</v>
      </c>
      <c r="C3" s="2">
        <v>4447100</v>
      </c>
      <c r="D3" s="2">
        <v>626932</v>
      </c>
      <c r="E3" s="2">
        <v>5130632</v>
      </c>
      <c r="F3" s="2">
        <v>2673400</v>
      </c>
      <c r="G3" s="2">
        <v>33871648</v>
      </c>
      <c r="H3" s="2">
        <v>4301261</v>
      </c>
      <c r="I3" s="2">
        <v>3405565</v>
      </c>
      <c r="J3" s="2">
        <v>783600</v>
      </c>
      <c r="K3" s="2">
        <v>572059</v>
      </c>
      <c r="L3" s="2">
        <v>15982378</v>
      </c>
      <c r="M3" s="2">
        <v>8186453</v>
      </c>
      <c r="N3" s="2">
        <v>1211537</v>
      </c>
      <c r="O3" s="2">
        <v>1293953</v>
      </c>
      <c r="P3" s="2">
        <v>12419293</v>
      </c>
      <c r="Q3" s="2">
        <v>6080485</v>
      </c>
      <c r="R3" s="2">
        <v>2926324</v>
      </c>
      <c r="S3" s="2">
        <v>2688418</v>
      </c>
      <c r="T3" s="2">
        <v>4041769</v>
      </c>
      <c r="U3" s="2">
        <v>4468976</v>
      </c>
      <c r="V3" s="2">
        <v>1274923</v>
      </c>
      <c r="W3" s="2">
        <v>5296486</v>
      </c>
      <c r="X3" s="2">
        <v>6349097</v>
      </c>
      <c r="Y3" s="2">
        <v>9938444</v>
      </c>
      <c r="Z3" s="2">
        <v>4919479</v>
      </c>
      <c r="AA3" s="2">
        <v>2844658</v>
      </c>
      <c r="AB3" s="2">
        <v>5595211</v>
      </c>
      <c r="AC3" s="2">
        <v>902195</v>
      </c>
      <c r="AD3" s="2">
        <v>1711263</v>
      </c>
      <c r="AE3" s="2">
        <v>1998257</v>
      </c>
      <c r="AF3" s="2">
        <v>1235786</v>
      </c>
      <c r="AG3" s="2">
        <v>8414350</v>
      </c>
      <c r="AH3" s="2">
        <v>1819046</v>
      </c>
      <c r="AI3" s="2">
        <v>18976457</v>
      </c>
      <c r="AJ3" s="2">
        <v>8049313</v>
      </c>
      <c r="AK3" s="2">
        <v>642200</v>
      </c>
      <c r="AL3" s="2">
        <v>11353140</v>
      </c>
      <c r="AM3" s="2">
        <v>3450654</v>
      </c>
      <c r="AN3" s="2">
        <v>3421399</v>
      </c>
      <c r="AO3" s="2">
        <v>12281054</v>
      </c>
      <c r="AP3" s="2">
        <v>1048319</v>
      </c>
      <c r="AQ3" s="2">
        <v>4012012</v>
      </c>
      <c r="AR3" s="2">
        <v>754844</v>
      </c>
      <c r="AS3" s="2">
        <v>5689283</v>
      </c>
      <c r="AT3" s="2">
        <v>20851820</v>
      </c>
      <c r="AU3" s="2">
        <v>2233169</v>
      </c>
      <c r="AV3" s="2">
        <v>608827</v>
      </c>
      <c r="AW3" s="2">
        <v>7078515</v>
      </c>
      <c r="AX3" s="2">
        <v>5894121</v>
      </c>
      <c r="AY3" s="2">
        <v>1808344</v>
      </c>
      <c r="AZ3" s="2">
        <v>5363675</v>
      </c>
      <c r="BA3" s="2">
        <v>493782</v>
      </c>
      <c r="BB3" s="2"/>
    </row>
    <row r="4" spans="1:54" ht="12.75">
      <c r="A4" t="s">
        <v>173</v>
      </c>
      <c r="B4" s="2">
        <v>19175798</v>
      </c>
      <c r="C4" s="2">
        <v>295992</v>
      </c>
      <c r="D4" s="2">
        <v>47591</v>
      </c>
      <c r="E4" s="2">
        <v>382386</v>
      </c>
      <c r="F4" s="2">
        <v>181585</v>
      </c>
      <c r="G4" s="2">
        <v>2486981</v>
      </c>
      <c r="H4" s="2">
        <v>297505</v>
      </c>
      <c r="I4" s="2">
        <v>223344</v>
      </c>
      <c r="J4" s="2">
        <v>51531</v>
      </c>
      <c r="K4" s="2">
        <v>32536</v>
      </c>
      <c r="L4" s="2">
        <v>945823</v>
      </c>
      <c r="M4" s="2">
        <v>595150</v>
      </c>
      <c r="N4" s="2">
        <v>78163</v>
      </c>
      <c r="O4" s="2">
        <v>97643</v>
      </c>
      <c r="P4" s="2">
        <v>876549</v>
      </c>
      <c r="Q4" s="2">
        <v>423215</v>
      </c>
      <c r="R4" s="2">
        <v>188413</v>
      </c>
      <c r="S4" s="2">
        <v>188708</v>
      </c>
      <c r="T4" s="2">
        <v>265901</v>
      </c>
      <c r="U4" s="2">
        <v>317392</v>
      </c>
      <c r="V4" s="2">
        <v>70726</v>
      </c>
      <c r="W4" s="2">
        <v>353393</v>
      </c>
      <c r="X4" s="2">
        <v>397268</v>
      </c>
      <c r="Y4" s="2">
        <v>672005</v>
      </c>
      <c r="Z4" s="2">
        <v>329594</v>
      </c>
      <c r="AA4" s="2">
        <v>204364</v>
      </c>
      <c r="AB4" s="2">
        <v>369898</v>
      </c>
      <c r="AC4" s="2">
        <v>54869</v>
      </c>
      <c r="AD4" s="2">
        <v>117048</v>
      </c>
      <c r="AE4" s="2">
        <v>145817</v>
      </c>
      <c r="AF4" s="2">
        <v>75685</v>
      </c>
      <c r="AG4" s="2">
        <v>563785</v>
      </c>
      <c r="AH4" s="2">
        <v>130628</v>
      </c>
      <c r="AI4" s="2">
        <v>1239417</v>
      </c>
      <c r="AJ4" s="2">
        <v>539509</v>
      </c>
      <c r="AK4" s="2">
        <v>39400</v>
      </c>
      <c r="AL4" s="2">
        <v>754930</v>
      </c>
      <c r="AM4" s="2">
        <v>236353</v>
      </c>
      <c r="AN4" s="2">
        <v>223005</v>
      </c>
      <c r="AO4" s="2">
        <v>727804</v>
      </c>
      <c r="AP4" s="2">
        <v>63896</v>
      </c>
      <c r="AQ4" s="2">
        <v>264679</v>
      </c>
      <c r="AR4" s="2">
        <v>51069</v>
      </c>
      <c r="AS4" s="2">
        <v>374880</v>
      </c>
      <c r="AT4" s="2">
        <v>1624628</v>
      </c>
      <c r="AU4" s="2">
        <v>209378</v>
      </c>
      <c r="AV4" s="2">
        <v>33989</v>
      </c>
      <c r="AW4" s="2">
        <v>461982</v>
      </c>
      <c r="AX4" s="2">
        <v>394306</v>
      </c>
      <c r="AY4" s="2">
        <v>101805</v>
      </c>
      <c r="AZ4" s="2">
        <v>342340</v>
      </c>
      <c r="BA4" s="2">
        <v>30940</v>
      </c>
      <c r="BB4" s="2"/>
    </row>
    <row r="5" spans="1:54" ht="12.75">
      <c r="A5" s="20" t="s">
        <v>174</v>
      </c>
      <c r="B5" s="2">
        <v>20549505</v>
      </c>
      <c r="C5" s="2">
        <v>315345</v>
      </c>
      <c r="D5" s="2">
        <v>53771</v>
      </c>
      <c r="E5" s="2">
        <v>389869</v>
      </c>
      <c r="F5" s="2">
        <v>187224</v>
      </c>
      <c r="G5" s="2">
        <v>2725880</v>
      </c>
      <c r="H5" s="2">
        <v>308428</v>
      </c>
      <c r="I5" s="2">
        <v>244144</v>
      </c>
      <c r="J5" s="2">
        <v>55813</v>
      </c>
      <c r="K5" s="2">
        <v>35385</v>
      </c>
      <c r="L5" s="2">
        <v>1031718</v>
      </c>
      <c r="M5" s="2">
        <v>615584</v>
      </c>
      <c r="N5" s="2">
        <v>84980</v>
      </c>
      <c r="O5" s="2">
        <v>100756</v>
      </c>
      <c r="P5" s="2">
        <v>929858</v>
      </c>
      <c r="Q5" s="2">
        <v>443273</v>
      </c>
      <c r="R5" s="2">
        <v>202603</v>
      </c>
      <c r="S5" s="2">
        <v>195574</v>
      </c>
      <c r="T5" s="2">
        <v>279258</v>
      </c>
      <c r="U5" s="2">
        <v>336780</v>
      </c>
      <c r="V5" s="2">
        <v>83022</v>
      </c>
      <c r="W5" s="2">
        <v>391318</v>
      </c>
      <c r="X5" s="2">
        <v>430861</v>
      </c>
      <c r="Y5" s="2">
        <v>745181</v>
      </c>
      <c r="Z5" s="2">
        <v>355894</v>
      </c>
      <c r="AA5" s="2">
        <v>216920</v>
      </c>
      <c r="AB5" s="2">
        <v>398898</v>
      </c>
      <c r="AC5" s="2">
        <v>61963</v>
      </c>
      <c r="AD5" s="2">
        <v>123445</v>
      </c>
      <c r="AE5" s="2">
        <v>149322</v>
      </c>
      <c r="AF5" s="2">
        <v>88537</v>
      </c>
      <c r="AG5" s="2">
        <v>604529</v>
      </c>
      <c r="AH5" s="2">
        <v>141171</v>
      </c>
      <c r="AI5" s="2">
        <v>1351857</v>
      </c>
      <c r="AJ5" s="2">
        <v>562553</v>
      </c>
      <c r="AK5" s="2">
        <v>42982</v>
      </c>
      <c r="AL5" s="2">
        <v>816346</v>
      </c>
      <c r="AM5" s="2">
        <v>244525</v>
      </c>
      <c r="AN5" s="2">
        <v>234474</v>
      </c>
      <c r="AO5" s="2">
        <v>827945</v>
      </c>
      <c r="AP5" s="2">
        <v>71905</v>
      </c>
      <c r="AQ5" s="2">
        <v>285243</v>
      </c>
      <c r="AR5" s="2">
        <v>54486</v>
      </c>
      <c r="AS5" s="2">
        <v>395813</v>
      </c>
      <c r="AT5" s="2">
        <v>1654184</v>
      </c>
      <c r="AU5" s="2">
        <v>193033</v>
      </c>
      <c r="AV5" s="2">
        <v>41101</v>
      </c>
      <c r="AW5" s="2">
        <v>495084</v>
      </c>
      <c r="AX5" s="2">
        <v>425909</v>
      </c>
      <c r="AY5" s="2">
        <v>111150</v>
      </c>
      <c r="AZ5" s="2">
        <v>379484</v>
      </c>
      <c r="BA5" s="2">
        <v>34127</v>
      </c>
      <c r="BB5" s="2"/>
    </row>
    <row r="6" spans="1:54" ht="12.75">
      <c r="A6" s="20" t="s">
        <v>175</v>
      </c>
      <c r="B6" s="2">
        <v>20528072</v>
      </c>
      <c r="C6" s="2">
        <v>320252</v>
      </c>
      <c r="D6" s="2">
        <v>56661</v>
      </c>
      <c r="E6" s="2">
        <v>378211</v>
      </c>
      <c r="F6" s="2">
        <v>192935</v>
      </c>
      <c r="G6" s="2">
        <v>2570822</v>
      </c>
      <c r="H6" s="2">
        <v>311497</v>
      </c>
      <c r="I6" s="2">
        <v>241587</v>
      </c>
      <c r="J6" s="2">
        <v>55274</v>
      </c>
      <c r="K6" s="2">
        <v>30018</v>
      </c>
      <c r="L6" s="2">
        <v>1057024</v>
      </c>
      <c r="M6" s="2">
        <v>607759</v>
      </c>
      <c r="N6" s="2">
        <v>83106</v>
      </c>
      <c r="O6" s="2">
        <v>104608</v>
      </c>
      <c r="P6" s="2">
        <v>905097</v>
      </c>
      <c r="Q6" s="2">
        <v>443416</v>
      </c>
      <c r="R6" s="2">
        <v>210547</v>
      </c>
      <c r="S6" s="2">
        <v>204018</v>
      </c>
      <c r="T6" s="2">
        <v>279481</v>
      </c>
      <c r="U6" s="2">
        <v>347912</v>
      </c>
      <c r="V6" s="2">
        <v>92252</v>
      </c>
      <c r="W6" s="2">
        <v>392135</v>
      </c>
      <c r="X6" s="2">
        <v>431247</v>
      </c>
      <c r="Y6" s="2">
        <v>747012</v>
      </c>
      <c r="Z6" s="2">
        <v>374995</v>
      </c>
      <c r="AA6" s="2">
        <v>218742</v>
      </c>
      <c r="AB6" s="2">
        <v>412080</v>
      </c>
      <c r="AC6" s="2">
        <v>69298</v>
      </c>
      <c r="AD6" s="2">
        <v>128934</v>
      </c>
      <c r="AE6" s="2">
        <v>139193</v>
      </c>
      <c r="AF6" s="2">
        <v>93255</v>
      </c>
      <c r="AG6" s="2">
        <v>590577</v>
      </c>
      <c r="AH6" s="2">
        <v>147309</v>
      </c>
      <c r="AI6" s="2">
        <v>1332433</v>
      </c>
      <c r="AJ6" s="2">
        <v>551367</v>
      </c>
      <c r="AK6" s="2">
        <v>47464</v>
      </c>
      <c r="AL6" s="2">
        <v>827811</v>
      </c>
      <c r="AM6" s="2">
        <v>252029</v>
      </c>
      <c r="AN6" s="2">
        <v>242098</v>
      </c>
      <c r="AO6" s="2">
        <v>863849</v>
      </c>
      <c r="AP6" s="2">
        <v>71370</v>
      </c>
      <c r="AQ6" s="2">
        <v>290479</v>
      </c>
      <c r="AR6" s="2">
        <v>59463</v>
      </c>
      <c r="AS6" s="2">
        <v>395155</v>
      </c>
      <c r="AT6" s="2">
        <v>1631192</v>
      </c>
      <c r="AU6" s="2">
        <v>192288</v>
      </c>
      <c r="AV6" s="2">
        <v>45397</v>
      </c>
      <c r="AW6" s="2">
        <v>495955</v>
      </c>
      <c r="AX6" s="2">
        <v>434836</v>
      </c>
      <c r="AY6" s="2">
        <v>116182</v>
      </c>
      <c r="AZ6" s="2">
        <v>403074</v>
      </c>
      <c r="BA6" s="2">
        <v>38376</v>
      </c>
      <c r="BB6" s="2"/>
    </row>
    <row r="7" spans="1:54" ht="12.75">
      <c r="A7" s="20" t="s">
        <v>176</v>
      </c>
      <c r="B7" s="2">
        <v>20219890</v>
      </c>
      <c r="C7" s="2">
        <v>324580</v>
      </c>
      <c r="D7" s="2">
        <v>50094</v>
      </c>
      <c r="E7" s="2">
        <v>367722</v>
      </c>
      <c r="F7" s="2">
        <v>198765</v>
      </c>
      <c r="G7" s="2">
        <v>2450888</v>
      </c>
      <c r="H7" s="2">
        <v>307238</v>
      </c>
      <c r="I7" s="2">
        <v>216627</v>
      </c>
      <c r="J7" s="2">
        <v>55632</v>
      </c>
      <c r="K7" s="2">
        <v>37867</v>
      </c>
      <c r="L7" s="2">
        <v>1014067</v>
      </c>
      <c r="M7" s="2">
        <v>596277</v>
      </c>
      <c r="N7" s="2">
        <v>81002</v>
      </c>
      <c r="O7" s="2">
        <v>110858</v>
      </c>
      <c r="P7" s="2">
        <v>894002</v>
      </c>
      <c r="Q7" s="2">
        <v>453482</v>
      </c>
      <c r="R7" s="2">
        <v>226420</v>
      </c>
      <c r="S7" s="2">
        <v>210118</v>
      </c>
      <c r="T7" s="2">
        <v>289004</v>
      </c>
      <c r="U7" s="2">
        <v>365945</v>
      </c>
      <c r="V7" s="2">
        <v>89485</v>
      </c>
      <c r="W7" s="2">
        <v>356119</v>
      </c>
      <c r="X7" s="2">
        <v>415737</v>
      </c>
      <c r="Y7" s="2">
        <v>719867</v>
      </c>
      <c r="Z7" s="2">
        <v>374362</v>
      </c>
      <c r="AA7" s="2">
        <v>233188</v>
      </c>
      <c r="AB7" s="2">
        <v>413296</v>
      </c>
      <c r="AC7" s="2">
        <v>71310</v>
      </c>
      <c r="AD7" s="2">
        <v>134909</v>
      </c>
      <c r="AE7" s="2">
        <v>127169</v>
      </c>
      <c r="AF7" s="2">
        <v>86688</v>
      </c>
      <c r="AG7" s="2">
        <v>525216</v>
      </c>
      <c r="AH7" s="2">
        <v>145751</v>
      </c>
      <c r="AI7" s="2">
        <v>1287544</v>
      </c>
      <c r="AJ7" s="2">
        <v>539931</v>
      </c>
      <c r="AK7" s="2">
        <v>53618</v>
      </c>
      <c r="AL7" s="2">
        <v>816868</v>
      </c>
      <c r="AM7" s="2">
        <v>269373</v>
      </c>
      <c r="AN7" s="2">
        <v>244427</v>
      </c>
      <c r="AO7" s="2">
        <v>850986</v>
      </c>
      <c r="AP7" s="2">
        <v>75445</v>
      </c>
      <c r="AQ7" s="2">
        <v>295377</v>
      </c>
      <c r="AR7" s="2">
        <v>62463</v>
      </c>
      <c r="AS7" s="2">
        <v>395184</v>
      </c>
      <c r="AT7" s="2">
        <v>1636232</v>
      </c>
      <c r="AU7" s="2">
        <v>216278</v>
      </c>
      <c r="AV7" s="2">
        <v>45770</v>
      </c>
      <c r="AW7" s="2">
        <v>484065</v>
      </c>
      <c r="AX7" s="2">
        <v>427968</v>
      </c>
      <c r="AY7" s="2">
        <v>125578</v>
      </c>
      <c r="AZ7" s="2">
        <v>407195</v>
      </c>
      <c r="BA7" s="2">
        <v>41903</v>
      </c>
      <c r="BB7" s="2"/>
    </row>
    <row r="8" spans="1:54" ht="12.75">
      <c r="A8" s="20" t="s">
        <v>177</v>
      </c>
      <c r="B8" s="2">
        <v>18964001</v>
      </c>
      <c r="C8" s="2">
        <v>306865</v>
      </c>
      <c r="D8" s="2">
        <v>39892</v>
      </c>
      <c r="E8" s="2">
        <v>362860</v>
      </c>
      <c r="F8" s="2">
        <v>181598</v>
      </c>
      <c r="G8" s="2">
        <v>2381288</v>
      </c>
      <c r="H8" s="2">
        <v>306238</v>
      </c>
      <c r="I8" s="2">
        <v>187571</v>
      </c>
      <c r="J8" s="2">
        <v>51665</v>
      </c>
      <c r="K8" s="2">
        <v>51823</v>
      </c>
      <c r="L8" s="2">
        <v>928310</v>
      </c>
      <c r="M8" s="2">
        <v>592196</v>
      </c>
      <c r="N8" s="2">
        <v>83409</v>
      </c>
      <c r="O8" s="2">
        <v>93994</v>
      </c>
      <c r="P8" s="2">
        <v>850843</v>
      </c>
      <c r="Q8" s="2">
        <v>425731</v>
      </c>
      <c r="R8" s="2">
        <v>203663</v>
      </c>
      <c r="S8" s="2">
        <v>190167</v>
      </c>
      <c r="T8" s="2">
        <v>283032</v>
      </c>
      <c r="U8" s="2">
        <v>325571</v>
      </c>
      <c r="V8" s="2">
        <v>69656</v>
      </c>
      <c r="W8" s="2">
        <v>314129</v>
      </c>
      <c r="X8" s="2">
        <v>404279</v>
      </c>
      <c r="Y8" s="2">
        <v>643839</v>
      </c>
      <c r="Z8" s="2">
        <v>322483</v>
      </c>
      <c r="AA8" s="2">
        <v>212947</v>
      </c>
      <c r="AB8" s="2">
        <v>369498</v>
      </c>
      <c r="AC8" s="2">
        <v>58379</v>
      </c>
      <c r="AD8" s="2">
        <v>120331</v>
      </c>
      <c r="AE8" s="2">
        <v>130006</v>
      </c>
      <c r="AF8" s="2">
        <v>68766</v>
      </c>
      <c r="AG8" s="2">
        <v>480079</v>
      </c>
      <c r="AH8" s="2">
        <v>121291</v>
      </c>
      <c r="AI8" s="2">
        <v>1244309</v>
      </c>
      <c r="AJ8" s="2">
        <v>577508</v>
      </c>
      <c r="AK8" s="2">
        <v>50503</v>
      </c>
      <c r="AL8" s="2">
        <v>728928</v>
      </c>
      <c r="AM8" s="2">
        <v>247165</v>
      </c>
      <c r="AN8" s="2">
        <v>230406</v>
      </c>
      <c r="AO8" s="2">
        <v>746086</v>
      </c>
      <c r="AP8" s="2">
        <v>71813</v>
      </c>
      <c r="AQ8" s="2">
        <v>281714</v>
      </c>
      <c r="AR8" s="2">
        <v>52802</v>
      </c>
      <c r="AS8" s="2">
        <v>386345</v>
      </c>
      <c r="AT8" s="2">
        <v>1539404</v>
      </c>
      <c r="AU8" s="2">
        <v>225152</v>
      </c>
      <c r="AV8" s="2">
        <v>37852</v>
      </c>
      <c r="AW8" s="2">
        <v>480574</v>
      </c>
      <c r="AX8" s="2">
        <v>390185</v>
      </c>
      <c r="AY8" s="2">
        <v>120109</v>
      </c>
      <c r="AZ8" s="2">
        <v>357292</v>
      </c>
      <c r="BA8" s="2">
        <v>33455</v>
      </c>
      <c r="BB8" s="2"/>
    </row>
    <row r="9" spans="1:54" ht="12.75">
      <c r="A9" s="20" t="s">
        <v>178</v>
      </c>
      <c r="B9" s="2">
        <v>19381336</v>
      </c>
      <c r="C9" s="2">
        <v>301196</v>
      </c>
      <c r="D9" s="2">
        <v>42987</v>
      </c>
      <c r="E9" s="2">
        <v>374106</v>
      </c>
      <c r="F9" s="2">
        <v>176674</v>
      </c>
      <c r="G9" s="2">
        <v>2543541</v>
      </c>
      <c r="H9" s="2">
        <v>331795</v>
      </c>
      <c r="I9" s="2">
        <v>201467</v>
      </c>
      <c r="J9" s="2">
        <v>51219</v>
      </c>
      <c r="K9" s="2">
        <v>52849</v>
      </c>
      <c r="L9" s="2">
        <v>995358</v>
      </c>
      <c r="M9" s="2">
        <v>641750</v>
      </c>
      <c r="N9" s="2">
        <v>84000</v>
      </c>
      <c r="O9" s="2">
        <v>85128</v>
      </c>
      <c r="P9" s="2">
        <v>891759</v>
      </c>
      <c r="Q9" s="2">
        <v>409035</v>
      </c>
      <c r="R9" s="2">
        <v>177259</v>
      </c>
      <c r="S9" s="2">
        <v>172975</v>
      </c>
      <c r="T9" s="2">
        <v>281134</v>
      </c>
      <c r="U9" s="2">
        <v>296161</v>
      </c>
      <c r="V9" s="2">
        <v>71951</v>
      </c>
      <c r="W9" s="2">
        <v>342870</v>
      </c>
      <c r="X9" s="2">
        <v>434024</v>
      </c>
      <c r="Y9" s="2">
        <v>654629</v>
      </c>
      <c r="Z9" s="2">
        <v>319826</v>
      </c>
      <c r="AA9" s="2">
        <v>192526</v>
      </c>
      <c r="AB9" s="2">
        <v>362305</v>
      </c>
      <c r="AC9" s="2">
        <v>51104</v>
      </c>
      <c r="AD9" s="2">
        <v>112049</v>
      </c>
      <c r="AE9" s="2">
        <v>148726</v>
      </c>
      <c r="AF9" s="2">
        <v>71355</v>
      </c>
      <c r="AG9" s="2">
        <v>544917</v>
      </c>
      <c r="AH9" s="2">
        <v>115387</v>
      </c>
      <c r="AI9" s="2">
        <v>1304725</v>
      </c>
      <c r="AJ9" s="2">
        <v>601522</v>
      </c>
      <c r="AK9" s="2">
        <v>38792</v>
      </c>
      <c r="AL9" s="2">
        <v>735582</v>
      </c>
      <c r="AM9" s="2">
        <v>229026</v>
      </c>
      <c r="AN9" s="2">
        <v>233850</v>
      </c>
      <c r="AO9" s="2">
        <v>732701</v>
      </c>
      <c r="AP9" s="2">
        <v>64732</v>
      </c>
      <c r="AQ9" s="2">
        <v>276855</v>
      </c>
      <c r="AR9" s="2">
        <v>45084</v>
      </c>
      <c r="AS9" s="2">
        <v>403829</v>
      </c>
      <c r="AT9" s="2">
        <v>1591522</v>
      </c>
      <c r="AU9" s="2">
        <v>178474</v>
      </c>
      <c r="AV9" s="2">
        <v>34182</v>
      </c>
      <c r="AW9" s="2">
        <v>497172</v>
      </c>
      <c r="AX9" s="2">
        <v>403652</v>
      </c>
      <c r="AY9" s="2">
        <v>113577</v>
      </c>
      <c r="AZ9" s="2">
        <v>333913</v>
      </c>
      <c r="BA9" s="2">
        <v>30084</v>
      </c>
      <c r="BB9" s="2"/>
    </row>
    <row r="10" spans="1:54" ht="12.75">
      <c r="A10" s="20" t="s">
        <v>179</v>
      </c>
      <c r="B10" s="2">
        <v>20510388</v>
      </c>
      <c r="C10" s="2">
        <v>301819</v>
      </c>
      <c r="D10" s="2">
        <v>46486</v>
      </c>
      <c r="E10" s="2">
        <v>368559</v>
      </c>
      <c r="F10" s="2">
        <v>176171</v>
      </c>
      <c r="G10" s="2">
        <v>2685521</v>
      </c>
      <c r="H10" s="2">
        <v>332232</v>
      </c>
      <c r="I10" s="2">
        <v>250173</v>
      </c>
      <c r="J10" s="2">
        <v>57621</v>
      </c>
      <c r="K10" s="2">
        <v>48913</v>
      </c>
      <c r="L10" s="2">
        <v>1088742</v>
      </c>
      <c r="M10" s="2">
        <v>657506</v>
      </c>
      <c r="N10" s="2">
        <v>87159</v>
      </c>
      <c r="O10" s="2">
        <v>84305</v>
      </c>
      <c r="P10" s="2">
        <v>919915</v>
      </c>
      <c r="Q10" s="2">
        <v>422090</v>
      </c>
      <c r="R10" s="2">
        <v>185801</v>
      </c>
      <c r="S10" s="2">
        <v>175878</v>
      </c>
      <c r="T10" s="2">
        <v>286974</v>
      </c>
      <c r="U10" s="2">
        <v>305001</v>
      </c>
      <c r="V10" s="2">
        <v>85666</v>
      </c>
      <c r="W10" s="2">
        <v>405651</v>
      </c>
      <c r="X10" s="2">
        <v>492764</v>
      </c>
      <c r="Y10" s="2">
        <v>707542</v>
      </c>
      <c r="Z10" s="2">
        <v>353312</v>
      </c>
      <c r="AA10" s="2">
        <v>189272</v>
      </c>
      <c r="AB10" s="2">
        <v>376428</v>
      </c>
      <c r="AC10" s="2">
        <v>52175</v>
      </c>
      <c r="AD10" s="2">
        <v>111224</v>
      </c>
      <c r="AE10" s="2">
        <v>157885</v>
      </c>
      <c r="AF10" s="2">
        <v>88706</v>
      </c>
      <c r="AG10" s="2">
        <v>644123</v>
      </c>
      <c r="AH10" s="2">
        <v>118704</v>
      </c>
      <c r="AI10" s="2">
        <v>1452599</v>
      </c>
      <c r="AJ10" s="2">
        <v>611893</v>
      </c>
      <c r="AK10" s="2">
        <v>38095</v>
      </c>
      <c r="AL10" s="2">
        <v>784312</v>
      </c>
      <c r="AM10" s="2">
        <v>222621</v>
      </c>
      <c r="AN10" s="2">
        <v>236845</v>
      </c>
      <c r="AO10" s="2">
        <v>827785</v>
      </c>
      <c r="AP10" s="2">
        <v>75594</v>
      </c>
      <c r="AQ10" s="2">
        <v>283976</v>
      </c>
      <c r="AR10" s="2">
        <v>45929</v>
      </c>
      <c r="AS10" s="2">
        <v>412072</v>
      </c>
      <c r="AT10" s="2">
        <v>1570561</v>
      </c>
      <c r="AU10" s="2">
        <v>148590</v>
      </c>
      <c r="AV10" s="2">
        <v>40385</v>
      </c>
      <c r="AW10" s="2">
        <v>539793</v>
      </c>
      <c r="AX10" s="2">
        <v>437478</v>
      </c>
      <c r="AY10" s="2">
        <v>115517</v>
      </c>
      <c r="AZ10" s="2">
        <v>372255</v>
      </c>
      <c r="BA10" s="2">
        <v>29770</v>
      </c>
      <c r="BB10" s="2"/>
    </row>
    <row r="11" spans="1:54" ht="12.75">
      <c r="A11" s="20" t="s">
        <v>180</v>
      </c>
      <c r="B11" s="2">
        <v>22706664</v>
      </c>
      <c r="C11" s="2">
        <v>340300</v>
      </c>
      <c r="D11" s="2">
        <v>55723</v>
      </c>
      <c r="E11" s="2">
        <v>392687</v>
      </c>
      <c r="F11" s="2">
        <v>200340</v>
      </c>
      <c r="G11" s="2">
        <v>2814743</v>
      </c>
      <c r="H11" s="2">
        <v>366092</v>
      </c>
      <c r="I11" s="2">
        <v>290866</v>
      </c>
      <c r="J11" s="2">
        <v>64654</v>
      </c>
      <c r="K11" s="2">
        <v>45949</v>
      </c>
      <c r="L11" s="2">
        <v>1261040</v>
      </c>
      <c r="M11" s="2">
        <v>698735</v>
      </c>
      <c r="N11" s="2">
        <v>95935</v>
      </c>
      <c r="O11" s="2">
        <v>94913</v>
      </c>
      <c r="P11" s="2">
        <v>996886</v>
      </c>
      <c r="Q11" s="2">
        <v>478207</v>
      </c>
      <c r="R11" s="2">
        <v>217897</v>
      </c>
      <c r="S11" s="2">
        <v>207549</v>
      </c>
      <c r="T11" s="2">
        <v>321931</v>
      </c>
      <c r="U11" s="2">
        <v>343128</v>
      </c>
      <c r="V11" s="2">
        <v>104149</v>
      </c>
      <c r="W11" s="2">
        <v>464788</v>
      </c>
      <c r="X11" s="2">
        <v>540593</v>
      </c>
      <c r="Y11" s="2">
        <v>787367</v>
      </c>
      <c r="Z11" s="2">
        <v>412490</v>
      </c>
      <c r="AA11" s="2">
        <v>212309</v>
      </c>
      <c r="AB11" s="2">
        <v>443250</v>
      </c>
      <c r="AC11" s="2">
        <v>66580</v>
      </c>
      <c r="AD11" s="2">
        <v>130027</v>
      </c>
      <c r="AE11" s="2">
        <v>165910</v>
      </c>
      <c r="AF11" s="2">
        <v>109654</v>
      </c>
      <c r="AG11" s="2">
        <v>727924</v>
      </c>
      <c r="AH11" s="2">
        <v>140378</v>
      </c>
      <c r="AI11" s="2">
        <v>1566083</v>
      </c>
      <c r="AJ11" s="2">
        <v>655440</v>
      </c>
      <c r="AK11" s="2">
        <v>46991</v>
      </c>
      <c r="AL11" s="2">
        <v>883771</v>
      </c>
      <c r="AM11" s="2">
        <v>259131</v>
      </c>
      <c r="AN11" s="2">
        <v>255751</v>
      </c>
      <c r="AO11" s="2">
        <v>951400</v>
      </c>
      <c r="AP11" s="2">
        <v>85364</v>
      </c>
      <c r="AQ11" s="2">
        <v>314558</v>
      </c>
      <c r="AR11" s="2">
        <v>56587</v>
      </c>
      <c r="AS11" s="2">
        <v>453327</v>
      </c>
      <c r="AT11" s="2">
        <v>1688883</v>
      </c>
      <c r="AU11" s="2">
        <v>150695</v>
      </c>
      <c r="AV11" s="2">
        <v>49376</v>
      </c>
      <c r="AW11" s="2">
        <v>610810</v>
      </c>
      <c r="AX11" s="2">
        <v>483950</v>
      </c>
      <c r="AY11" s="2">
        <v>129816</v>
      </c>
      <c r="AZ11" s="2">
        <v>435255</v>
      </c>
      <c r="BA11" s="2">
        <v>36482</v>
      </c>
      <c r="BB11" s="2"/>
    </row>
    <row r="12" spans="1:54" ht="12.75">
      <c r="A12" s="20" t="s">
        <v>181</v>
      </c>
      <c r="B12" s="2">
        <v>22441863</v>
      </c>
      <c r="C12" s="2">
        <v>345212</v>
      </c>
      <c r="D12" s="2">
        <v>58326</v>
      </c>
      <c r="E12" s="2">
        <v>376117</v>
      </c>
      <c r="F12" s="2">
        <v>197787</v>
      </c>
      <c r="G12" s="2">
        <v>2670598</v>
      </c>
      <c r="H12" s="2">
        <v>370731</v>
      </c>
      <c r="I12" s="2">
        <v>290183</v>
      </c>
      <c r="J12" s="2">
        <v>62947</v>
      </c>
      <c r="K12" s="2">
        <v>41728</v>
      </c>
      <c r="L12" s="2">
        <v>1224207</v>
      </c>
      <c r="M12" s="2">
        <v>654773</v>
      </c>
      <c r="N12" s="2">
        <v>95242</v>
      </c>
      <c r="O12" s="2">
        <v>98055</v>
      </c>
      <c r="P12" s="2">
        <v>986984</v>
      </c>
      <c r="Q12" s="2">
        <v>482496</v>
      </c>
      <c r="R12" s="2">
        <v>227302</v>
      </c>
      <c r="S12" s="2">
        <v>212802</v>
      </c>
      <c r="T12" s="2">
        <v>320734</v>
      </c>
      <c r="U12" s="2">
        <v>348838</v>
      </c>
      <c r="V12" s="2">
        <v>108831</v>
      </c>
      <c r="W12" s="2">
        <v>451368</v>
      </c>
      <c r="X12" s="2">
        <v>522402</v>
      </c>
      <c r="Y12" s="2">
        <v>811006</v>
      </c>
      <c r="Z12" s="2">
        <v>411692</v>
      </c>
      <c r="AA12" s="2">
        <v>213063</v>
      </c>
      <c r="AB12" s="2">
        <v>444319</v>
      </c>
      <c r="AC12" s="2">
        <v>75361</v>
      </c>
      <c r="AD12" s="2">
        <v>133807</v>
      </c>
      <c r="AE12" s="2">
        <v>156051</v>
      </c>
      <c r="AF12" s="2">
        <v>111525</v>
      </c>
      <c r="AG12" s="2">
        <v>707182</v>
      </c>
      <c r="AH12" s="2">
        <v>141631</v>
      </c>
      <c r="AI12" s="2">
        <v>1508215</v>
      </c>
      <c r="AJ12" s="2">
        <v>631680</v>
      </c>
      <c r="AK12" s="2">
        <v>51013</v>
      </c>
      <c r="AL12" s="2">
        <v>921545</v>
      </c>
      <c r="AM12" s="2">
        <v>264391</v>
      </c>
      <c r="AN12" s="2">
        <v>270823</v>
      </c>
      <c r="AO12" s="2">
        <v>996676</v>
      </c>
      <c r="AP12" s="2">
        <v>84946</v>
      </c>
      <c r="AQ12" s="2">
        <v>310566</v>
      </c>
      <c r="AR12" s="2">
        <v>58799</v>
      </c>
      <c r="AS12" s="2">
        <v>449200</v>
      </c>
      <c r="AT12" s="2">
        <v>1633355</v>
      </c>
      <c r="AU12" s="2">
        <v>148841</v>
      </c>
      <c r="AV12" s="2">
        <v>52513</v>
      </c>
      <c r="AW12" s="2">
        <v>589880</v>
      </c>
      <c r="AX12" s="2">
        <v>491137</v>
      </c>
      <c r="AY12" s="2">
        <v>142433</v>
      </c>
      <c r="AZ12" s="2">
        <v>440267</v>
      </c>
      <c r="BA12" s="2">
        <v>42283</v>
      </c>
      <c r="BB12" s="2"/>
    </row>
    <row r="13" spans="1:54" ht="12.75">
      <c r="A13" s="20" t="s">
        <v>182</v>
      </c>
      <c r="B13" s="2">
        <v>20092404</v>
      </c>
      <c r="C13" s="2">
        <v>315173</v>
      </c>
      <c r="D13" s="2">
        <v>53515</v>
      </c>
      <c r="E13" s="2">
        <v>331903</v>
      </c>
      <c r="F13" s="2">
        <v>181913</v>
      </c>
      <c r="G13" s="2">
        <v>2331792</v>
      </c>
      <c r="H13" s="2">
        <v>334855</v>
      </c>
      <c r="I13" s="2">
        <v>252754</v>
      </c>
      <c r="J13" s="2">
        <v>54775</v>
      </c>
      <c r="K13" s="2">
        <v>39397</v>
      </c>
      <c r="L13" s="2">
        <v>1085400</v>
      </c>
      <c r="M13" s="2">
        <v>573017</v>
      </c>
      <c r="N13" s="2">
        <v>90404</v>
      </c>
      <c r="O13" s="2">
        <v>92172</v>
      </c>
      <c r="P13" s="2">
        <v>873812</v>
      </c>
      <c r="Q13" s="2">
        <v>437122</v>
      </c>
      <c r="R13" s="2">
        <v>212663</v>
      </c>
      <c r="S13" s="2">
        <v>192679</v>
      </c>
      <c r="T13" s="2">
        <v>293976</v>
      </c>
      <c r="U13" s="2">
        <v>315768</v>
      </c>
      <c r="V13" s="2">
        <v>101921</v>
      </c>
      <c r="W13" s="2">
        <v>399390</v>
      </c>
      <c r="X13" s="2">
        <v>461945</v>
      </c>
      <c r="Y13" s="2">
        <v>734905</v>
      </c>
      <c r="Z13" s="2">
        <v>364247</v>
      </c>
      <c r="AA13" s="2">
        <v>192111</v>
      </c>
      <c r="AB13" s="2">
        <v>395616</v>
      </c>
      <c r="AC13" s="2">
        <v>73398</v>
      </c>
      <c r="AD13" s="2">
        <v>122714</v>
      </c>
      <c r="AE13" s="2">
        <v>140214</v>
      </c>
      <c r="AF13" s="2">
        <v>98117</v>
      </c>
      <c r="AG13" s="2">
        <v>611357</v>
      </c>
      <c r="AH13" s="2">
        <v>131000</v>
      </c>
      <c r="AI13" s="2">
        <v>1341138</v>
      </c>
      <c r="AJ13" s="2">
        <v>570411</v>
      </c>
      <c r="AK13" s="2">
        <v>47436</v>
      </c>
      <c r="AL13" s="2">
        <v>834831</v>
      </c>
      <c r="AM13" s="2">
        <v>240805</v>
      </c>
      <c r="AN13" s="2">
        <v>271315</v>
      </c>
      <c r="AO13" s="2">
        <v>908650</v>
      </c>
      <c r="AP13" s="2">
        <v>75429</v>
      </c>
      <c r="AQ13" s="2">
        <v>287778</v>
      </c>
      <c r="AR13" s="2">
        <v>53865</v>
      </c>
      <c r="AS13" s="2">
        <v>412704</v>
      </c>
      <c r="AT13" s="2">
        <v>1416178</v>
      </c>
      <c r="AU13" s="2">
        <v>131665</v>
      </c>
      <c r="AV13" s="2">
        <v>50107</v>
      </c>
      <c r="AW13" s="2">
        <v>526221</v>
      </c>
      <c r="AX13" s="2">
        <v>454223</v>
      </c>
      <c r="AY13" s="2">
        <v>141229</v>
      </c>
      <c r="AZ13" s="2">
        <v>397693</v>
      </c>
      <c r="BA13" s="2">
        <v>40701</v>
      </c>
      <c r="BB13" s="2"/>
    </row>
    <row r="14" spans="1:54" ht="12.75">
      <c r="A14" s="20" t="s">
        <v>183</v>
      </c>
      <c r="B14" s="2">
        <v>17585548</v>
      </c>
      <c r="C14" s="2">
        <v>285036</v>
      </c>
      <c r="D14" s="2">
        <v>41437</v>
      </c>
      <c r="E14" s="2">
        <v>296001</v>
      </c>
      <c r="F14" s="2">
        <v>167606</v>
      </c>
      <c r="G14" s="2">
        <v>1999843</v>
      </c>
      <c r="H14" s="2">
        <v>279270</v>
      </c>
      <c r="I14" s="2">
        <v>228053</v>
      </c>
      <c r="J14" s="2">
        <v>49224</v>
      </c>
      <c r="K14" s="2">
        <v>35913</v>
      </c>
      <c r="L14" s="2">
        <v>984079</v>
      </c>
      <c r="M14" s="2">
        <v>506975</v>
      </c>
      <c r="N14" s="2">
        <v>80575</v>
      </c>
      <c r="O14" s="2">
        <v>78076</v>
      </c>
      <c r="P14" s="2">
        <v>752930</v>
      </c>
      <c r="Q14" s="2">
        <v>379743</v>
      </c>
      <c r="R14" s="2">
        <v>180131</v>
      </c>
      <c r="S14" s="2">
        <v>161468</v>
      </c>
      <c r="T14" s="2">
        <v>262956</v>
      </c>
      <c r="U14" s="2">
        <v>270503</v>
      </c>
      <c r="V14" s="2">
        <v>90675</v>
      </c>
      <c r="W14" s="2">
        <v>355642</v>
      </c>
      <c r="X14" s="2">
        <v>411408</v>
      </c>
      <c r="Y14" s="2">
        <v>633034</v>
      </c>
      <c r="Z14" s="2">
        <v>301449</v>
      </c>
      <c r="AA14" s="2">
        <v>169870</v>
      </c>
      <c r="AB14" s="2">
        <v>346846</v>
      </c>
      <c r="AC14" s="2">
        <v>61690</v>
      </c>
      <c r="AD14" s="2">
        <v>103040</v>
      </c>
      <c r="AE14" s="2">
        <v>128836</v>
      </c>
      <c r="AF14" s="2">
        <v>85869</v>
      </c>
      <c r="AG14" s="2">
        <v>547541</v>
      </c>
      <c r="AH14" s="2">
        <v>114819</v>
      </c>
      <c r="AI14" s="2">
        <v>1211798</v>
      </c>
      <c r="AJ14" s="2">
        <v>514739</v>
      </c>
      <c r="AK14" s="2">
        <v>37995</v>
      </c>
      <c r="AL14" s="2">
        <v>731553</v>
      </c>
      <c r="AM14" s="2">
        <v>212956</v>
      </c>
      <c r="AN14" s="2">
        <v>235840</v>
      </c>
      <c r="AO14" s="2">
        <v>796382</v>
      </c>
      <c r="AP14" s="2">
        <v>66434</v>
      </c>
      <c r="AQ14" s="2">
        <v>262543</v>
      </c>
      <c r="AR14" s="2">
        <v>43817</v>
      </c>
      <c r="AS14" s="2">
        <v>374212</v>
      </c>
      <c r="AT14" s="2">
        <v>1194959</v>
      </c>
      <c r="AU14" s="2">
        <v>106045</v>
      </c>
      <c r="AV14" s="2">
        <v>43725</v>
      </c>
      <c r="AW14" s="2">
        <v>473035</v>
      </c>
      <c r="AX14" s="2">
        <v>391749</v>
      </c>
      <c r="AY14" s="2">
        <v>129237</v>
      </c>
      <c r="AZ14" s="2">
        <v>334613</v>
      </c>
      <c r="BA14" s="2">
        <v>33378</v>
      </c>
      <c r="BB14" s="2"/>
    </row>
    <row r="15" spans="1:54" ht="12.75">
      <c r="A15" s="20" t="s">
        <v>184</v>
      </c>
      <c r="B15" s="2">
        <v>13469237</v>
      </c>
      <c r="C15" s="2">
        <v>225450</v>
      </c>
      <c r="D15" s="2">
        <v>27423</v>
      </c>
      <c r="E15" s="2">
        <v>238675</v>
      </c>
      <c r="F15" s="2">
        <v>139393</v>
      </c>
      <c r="G15" s="2">
        <v>1467252</v>
      </c>
      <c r="H15" s="2">
        <v>194722</v>
      </c>
      <c r="I15" s="2">
        <v>176961</v>
      </c>
      <c r="J15" s="2">
        <v>39320</v>
      </c>
      <c r="K15" s="2">
        <v>27803</v>
      </c>
      <c r="L15" s="2">
        <v>821517</v>
      </c>
      <c r="M15" s="2">
        <v>375651</v>
      </c>
      <c r="N15" s="2">
        <v>60561</v>
      </c>
      <c r="O15" s="2">
        <v>60024</v>
      </c>
      <c r="P15" s="2">
        <v>577747</v>
      </c>
      <c r="Q15" s="2">
        <v>294169</v>
      </c>
      <c r="R15" s="2">
        <v>139052</v>
      </c>
      <c r="S15" s="2">
        <v>121645</v>
      </c>
      <c r="T15" s="2">
        <v>204483</v>
      </c>
      <c r="U15" s="2">
        <v>208761</v>
      </c>
      <c r="V15" s="2">
        <v>68490</v>
      </c>
      <c r="W15" s="2">
        <v>268647</v>
      </c>
      <c r="X15" s="2">
        <v>310002</v>
      </c>
      <c r="Y15" s="2">
        <v>485895</v>
      </c>
      <c r="Z15" s="2">
        <v>226857</v>
      </c>
      <c r="AA15" s="2">
        <v>132202</v>
      </c>
      <c r="AB15" s="2">
        <v>279073</v>
      </c>
      <c r="AC15" s="2">
        <v>47174</v>
      </c>
      <c r="AD15" s="2">
        <v>77584</v>
      </c>
      <c r="AE15" s="2">
        <v>105057</v>
      </c>
      <c r="AF15" s="2">
        <v>62664</v>
      </c>
      <c r="AG15" s="2">
        <v>423338</v>
      </c>
      <c r="AH15" s="2">
        <v>87140</v>
      </c>
      <c r="AI15" s="2">
        <v>932008</v>
      </c>
      <c r="AJ15" s="2">
        <v>400207</v>
      </c>
      <c r="AK15" s="2">
        <v>28926</v>
      </c>
      <c r="AL15" s="2">
        <v>553174</v>
      </c>
      <c r="AM15" s="2">
        <v>173199</v>
      </c>
      <c r="AN15" s="2">
        <v>173008</v>
      </c>
      <c r="AO15" s="2">
        <v>619969</v>
      </c>
      <c r="AP15" s="2">
        <v>49982</v>
      </c>
      <c r="AQ15" s="2">
        <v>206762</v>
      </c>
      <c r="AR15" s="2">
        <v>33611</v>
      </c>
      <c r="AS15" s="2">
        <v>293942</v>
      </c>
      <c r="AT15" s="2">
        <v>896521</v>
      </c>
      <c r="AU15" s="2">
        <v>80053</v>
      </c>
      <c r="AV15" s="2">
        <v>32603</v>
      </c>
      <c r="AW15" s="2">
        <v>358442</v>
      </c>
      <c r="AX15" s="2">
        <v>285505</v>
      </c>
      <c r="AY15" s="2">
        <v>98916</v>
      </c>
      <c r="AZ15" s="2">
        <v>252742</v>
      </c>
      <c r="BA15" s="2">
        <v>24935</v>
      </c>
      <c r="BB15" s="2"/>
    </row>
    <row r="16" spans="1:54" ht="12.75">
      <c r="A16" s="20" t="s">
        <v>185</v>
      </c>
      <c r="B16" s="2">
        <v>10805447</v>
      </c>
      <c r="C16" s="2">
        <v>190082</v>
      </c>
      <c r="D16" s="2">
        <v>17327</v>
      </c>
      <c r="E16" s="2">
        <v>203697</v>
      </c>
      <c r="F16" s="2">
        <v>117390</v>
      </c>
      <c r="G16" s="2">
        <v>1146841</v>
      </c>
      <c r="H16" s="2">
        <v>144585</v>
      </c>
      <c r="I16" s="2">
        <v>131652</v>
      </c>
      <c r="J16" s="2">
        <v>32199</v>
      </c>
      <c r="K16" s="2">
        <v>21980</v>
      </c>
      <c r="L16" s="2">
        <v>737496</v>
      </c>
      <c r="M16" s="2">
        <v>285805</v>
      </c>
      <c r="N16" s="2">
        <v>46400</v>
      </c>
      <c r="O16" s="2">
        <v>47505</v>
      </c>
      <c r="P16" s="2">
        <v>462886</v>
      </c>
      <c r="Q16" s="2">
        <v>235675</v>
      </c>
      <c r="R16" s="2">
        <v>118360</v>
      </c>
      <c r="S16" s="2">
        <v>98608</v>
      </c>
      <c r="T16" s="2">
        <v>168112</v>
      </c>
      <c r="U16" s="2">
        <v>170287</v>
      </c>
      <c r="V16" s="2">
        <v>54697</v>
      </c>
      <c r="W16" s="2">
        <v>201729</v>
      </c>
      <c r="X16" s="2">
        <v>236405</v>
      </c>
      <c r="Y16" s="2">
        <v>377144</v>
      </c>
      <c r="Z16" s="2">
        <v>178012</v>
      </c>
      <c r="AA16" s="2">
        <v>113621</v>
      </c>
      <c r="AB16" s="2">
        <v>228325</v>
      </c>
      <c r="AC16" s="2">
        <v>37945</v>
      </c>
      <c r="AD16" s="2">
        <v>63956</v>
      </c>
      <c r="AE16" s="2">
        <v>85142</v>
      </c>
      <c r="AF16" s="2">
        <v>46995</v>
      </c>
      <c r="AG16" s="2">
        <v>330646</v>
      </c>
      <c r="AH16" s="2">
        <v>71612</v>
      </c>
      <c r="AI16" s="2">
        <v>755979</v>
      </c>
      <c r="AJ16" s="2">
        <v>323505</v>
      </c>
      <c r="AK16" s="2">
        <v>24507</v>
      </c>
      <c r="AL16" s="2">
        <v>455732</v>
      </c>
      <c r="AM16" s="2">
        <v>143130</v>
      </c>
      <c r="AN16" s="2">
        <v>131380</v>
      </c>
      <c r="AO16" s="2">
        <v>511656</v>
      </c>
      <c r="AP16" s="2">
        <v>39007</v>
      </c>
      <c r="AQ16" s="2">
        <v>166149</v>
      </c>
      <c r="AR16" s="2">
        <v>28738</v>
      </c>
      <c r="AS16" s="2">
        <v>239309</v>
      </c>
      <c r="AT16" s="2">
        <v>701669</v>
      </c>
      <c r="AU16" s="2">
        <v>62455</v>
      </c>
      <c r="AV16" s="2">
        <v>24317</v>
      </c>
      <c r="AW16" s="2">
        <v>273169</v>
      </c>
      <c r="AX16" s="2">
        <v>211075</v>
      </c>
      <c r="AY16" s="2">
        <v>85900</v>
      </c>
      <c r="AZ16" s="2">
        <v>204999</v>
      </c>
      <c r="BA16" s="2">
        <v>19655</v>
      </c>
      <c r="BB16" s="2"/>
    </row>
    <row r="17" spans="1:54" ht="12.75">
      <c r="A17" s="20" t="s">
        <v>186</v>
      </c>
      <c r="B17" s="2">
        <v>9533545</v>
      </c>
      <c r="C17" s="2">
        <v>167968</v>
      </c>
      <c r="D17" s="2">
        <v>12626</v>
      </c>
      <c r="E17" s="2">
        <v>189007</v>
      </c>
      <c r="F17" s="2">
        <v>105175</v>
      </c>
      <c r="G17" s="2">
        <v>984535</v>
      </c>
      <c r="H17" s="2">
        <v>121222</v>
      </c>
      <c r="I17" s="2">
        <v>117556</v>
      </c>
      <c r="J17" s="2">
        <v>29952</v>
      </c>
      <c r="K17" s="2">
        <v>18525</v>
      </c>
      <c r="L17" s="2">
        <v>727495</v>
      </c>
      <c r="M17" s="2">
        <v>236634</v>
      </c>
      <c r="N17" s="2">
        <v>42847</v>
      </c>
      <c r="O17" s="2">
        <v>40169</v>
      </c>
      <c r="P17" s="2">
        <v>397443</v>
      </c>
      <c r="Q17" s="2">
        <v>203737</v>
      </c>
      <c r="R17" s="2">
        <v>107373</v>
      </c>
      <c r="S17" s="2">
        <v>90085</v>
      </c>
      <c r="T17" s="2">
        <v>144671</v>
      </c>
      <c r="U17" s="2">
        <v>148004</v>
      </c>
      <c r="V17" s="2">
        <v>50100</v>
      </c>
      <c r="W17" s="2">
        <v>168242</v>
      </c>
      <c r="X17" s="2">
        <v>216498</v>
      </c>
      <c r="Y17" s="2">
        <v>328835</v>
      </c>
      <c r="Z17" s="2">
        <v>153169</v>
      </c>
      <c r="AA17" s="2">
        <v>98179</v>
      </c>
      <c r="AB17" s="2">
        <v>205372</v>
      </c>
      <c r="AC17" s="2">
        <v>32541</v>
      </c>
      <c r="AD17" s="2">
        <v>59391</v>
      </c>
      <c r="AE17" s="2">
        <v>71387</v>
      </c>
      <c r="AF17" s="2">
        <v>41143</v>
      </c>
      <c r="AG17" s="2">
        <v>293196</v>
      </c>
      <c r="AH17" s="2">
        <v>63227</v>
      </c>
      <c r="AI17" s="2">
        <v>657600</v>
      </c>
      <c r="AJ17" s="2">
        <v>282836</v>
      </c>
      <c r="AK17" s="2">
        <v>23142</v>
      </c>
      <c r="AL17" s="2">
        <v>402668</v>
      </c>
      <c r="AM17" s="2">
        <v>128756</v>
      </c>
      <c r="AN17" s="2">
        <v>112614</v>
      </c>
      <c r="AO17" s="2">
        <v>480656</v>
      </c>
      <c r="AP17" s="2">
        <v>36023</v>
      </c>
      <c r="AQ17" s="2">
        <v>145599</v>
      </c>
      <c r="AR17" s="2">
        <v>27126</v>
      </c>
      <c r="AS17" s="2">
        <v>204571</v>
      </c>
      <c r="AT17" s="2">
        <v>610432</v>
      </c>
      <c r="AU17" s="2">
        <v>53734</v>
      </c>
      <c r="AV17" s="2">
        <v>21126</v>
      </c>
      <c r="AW17" s="2">
        <v>229553</v>
      </c>
      <c r="AX17" s="2">
        <v>176225</v>
      </c>
      <c r="AY17" s="2">
        <v>75863</v>
      </c>
      <c r="AZ17" s="2">
        <v>182119</v>
      </c>
      <c r="BA17" s="2">
        <v>16598</v>
      </c>
      <c r="BB17" s="2"/>
    </row>
    <row r="18" spans="1:54" ht="12.75">
      <c r="A18" s="20" t="s">
        <v>187</v>
      </c>
      <c r="B18" s="2">
        <v>8857441</v>
      </c>
      <c r="C18" s="2">
        <v>148780</v>
      </c>
      <c r="D18" s="2">
        <v>9881</v>
      </c>
      <c r="E18" s="2">
        <v>174834</v>
      </c>
      <c r="F18" s="2">
        <v>93159</v>
      </c>
      <c r="G18" s="2">
        <v>903288</v>
      </c>
      <c r="H18" s="2">
        <v>105088</v>
      </c>
      <c r="I18" s="2">
        <v>114009</v>
      </c>
      <c r="J18" s="2">
        <v>26463</v>
      </c>
      <c r="K18" s="2">
        <v>17394</v>
      </c>
      <c r="L18" s="2">
        <v>724681</v>
      </c>
      <c r="M18" s="2">
        <v>199061</v>
      </c>
      <c r="N18" s="2">
        <v>42415</v>
      </c>
      <c r="O18" s="2">
        <v>35801</v>
      </c>
      <c r="P18" s="2">
        <v>374804</v>
      </c>
      <c r="Q18" s="2">
        <v>191656</v>
      </c>
      <c r="R18" s="2">
        <v>104562</v>
      </c>
      <c r="S18" s="2">
        <v>85831</v>
      </c>
      <c r="T18" s="2">
        <v>129272</v>
      </c>
      <c r="U18" s="2">
        <v>134921</v>
      </c>
      <c r="V18" s="2">
        <v>46096</v>
      </c>
      <c r="W18" s="2">
        <v>153043</v>
      </c>
      <c r="X18" s="2">
        <v>211332</v>
      </c>
      <c r="Y18" s="2">
        <v>314045</v>
      </c>
      <c r="Z18" s="2">
        <v>142656</v>
      </c>
      <c r="AA18" s="2">
        <v>87531</v>
      </c>
      <c r="AB18" s="2">
        <v>187854</v>
      </c>
      <c r="AC18" s="2">
        <v>29978</v>
      </c>
      <c r="AD18" s="2">
        <v>56308</v>
      </c>
      <c r="AE18" s="2">
        <v>60388</v>
      </c>
      <c r="AF18" s="2">
        <v>37184</v>
      </c>
      <c r="AG18" s="2">
        <v>281473</v>
      </c>
      <c r="AH18" s="2">
        <v>54518</v>
      </c>
      <c r="AI18" s="2">
        <v>618446</v>
      </c>
      <c r="AJ18" s="2">
        <v>250941</v>
      </c>
      <c r="AK18" s="2">
        <v>22759</v>
      </c>
      <c r="AL18" s="2">
        <v>387584</v>
      </c>
      <c r="AM18" s="2">
        <v>113743</v>
      </c>
      <c r="AN18" s="2">
        <v>106728</v>
      </c>
      <c r="AO18" s="2">
        <v>488616</v>
      </c>
      <c r="AP18" s="2">
        <v>37661</v>
      </c>
      <c r="AQ18" s="2">
        <v>124449</v>
      </c>
      <c r="AR18" s="2">
        <v>26003</v>
      </c>
      <c r="AS18" s="2">
        <v>178281</v>
      </c>
      <c r="AT18" s="2">
        <v>532176</v>
      </c>
      <c r="AU18" s="2">
        <v>47814</v>
      </c>
      <c r="AV18" s="2">
        <v>19557</v>
      </c>
      <c r="AW18" s="2">
        <v>202903</v>
      </c>
      <c r="AX18" s="2">
        <v>160941</v>
      </c>
      <c r="AY18" s="2">
        <v>72600</v>
      </c>
      <c r="AZ18" s="2">
        <v>173188</v>
      </c>
      <c r="BA18" s="2">
        <v>14745</v>
      </c>
      <c r="BB18" s="2"/>
    </row>
    <row r="19" spans="1:54" ht="12.75">
      <c r="A19" s="20" t="s">
        <v>188</v>
      </c>
      <c r="B19" s="2">
        <v>7415813</v>
      </c>
      <c r="C19" s="2">
        <v>118108</v>
      </c>
      <c r="D19" s="2">
        <v>6863</v>
      </c>
      <c r="E19" s="2">
        <v>144201</v>
      </c>
      <c r="F19" s="2">
        <v>76517</v>
      </c>
      <c r="G19" s="2">
        <v>779347</v>
      </c>
      <c r="H19" s="2">
        <v>85922</v>
      </c>
      <c r="I19" s="2">
        <v>101096</v>
      </c>
      <c r="J19" s="2">
        <v>21248</v>
      </c>
      <c r="K19" s="2">
        <v>14976</v>
      </c>
      <c r="L19" s="2">
        <v>616693</v>
      </c>
      <c r="M19" s="2">
        <v>157569</v>
      </c>
      <c r="N19" s="2">
        <v>35386</v>
      </c>
      <c r="O19" s="2">
        <v>30443</v>
      </c>
      <c r="P19" s="2">
        <v>316948</v>
      </c>
      <c r="Q19" s="2">
        <v>159833</v>
      </c>
      <c r="R19" s="2">
        <v>91505</v>
      </c>
      <c r="S19" s="2">
        <v>75125</v>
      </c>
      <c r="T19" s="2">
        <v>104760</v>
      </c>
      <c r="U19" s="2">
        <v>106823</v>
      </c>
      <c r="V19" s="2">
        <v>38098</v>
      </c>
      <c r="W19" s="2">
        <v>128491</v>
      </c>
      <c r="X19" s="2">
        <v>184941</v>
      </c>
      <c r="Y19" s="2">
        <v>260144</v>
      </c>
      <c r="Z19" s="2">
        <v>122677</v>
      </c>
      <c r="AA19" s="2">
        <v>68558</v>
      </c>
      <c r="AB19" s="2">
        <v>157207</v>
      </c>
      <c r="AC19" s="2">
        <v>24703</v>
      </c>
      <c r="AD19" s="2">
        <v>47991</v>
      </c>
      <c r="AE19" s="2">
        <v>44851</v>
      </c>
      <c r="AF19" s="2">
        <v>30593</v>
      </c>
      <c r="AG19" s="2">
        <v>240131</v>
      </c>
      <c r="AH19" s="2">
        <v>43729</v>
      </c>
      <c r="AI19" s="2">
        <v>514132</v>
      </c>
      <c r="AJ19" s="2">
        <v>201444</v>
      </c>
      <c r="AK19" s="2">
        <v>19085</v>
      </c>
      <c r="AL19" s="2">
        <v>325468</v>
      </c>
      <c r="AM19" s="2">
        <v>94068</v>
      </c>
      <c r="AN19" s="2">
        <v>95059</v>
      </c>
      <c r="AO19" s="2">
        <v>422311</v>
      </c>
      <c r="AP19" s="2">
        <v>34076</v>
      </c>
      <c r="AQ19" s="2">
        <v>101445</v>
      </c>
      <c r="AR19" s="2">
        <v>22520</v>
      </c>
      <c r="AS19" s="2">
        <v>144848</v>
      </c>
      <c r="AT19" s="2">
        <v>424034</v>
      </c>
      <c r="AU19" s="2">
        <v>39745</v>
      </c>
      <c r="AV19" s="2">
        <v>15930</v>
      </c>
      <c r="AW19" s="2">
        <v>166178</v>
      </c>
      <c r="AX19" s="2">
        <v>142708</v>
      </c>
      <c r="AY19" s="2">
        <v>58802</v>
      </c>
      <c r="AZ19" s="2">
        <v>146675</v>
      </c>
      <c r="BA19" s="2">
        <v>11808</v>
      </c>
      <c r="BB19" s="2"/>
    </row>
    <row r="20" spans="1:54" ht="12.75">
      <c r="A20" s="20" t="s">
        <v>189</v>
      </c>
      <c r="B20" s="2">
        <v>4945367</v>
      </c>
      <c r="C20" s="2">
        <v>77641</v>
      </c>
      <c r="D20" s="2">
        <v>3695</v>
      </c>
      <c r="E20" s="2">
        <v>91272</v>
      </c>
      <c r="F20" s="2">
        <v>52676</v>
      </c>
      <c r="G20" s="2">
        <v>502831</v>
      </c>
      <c r="H20" s="2">
        <v>55625</v>
      </c>
      <c r="I20" s="2">
        <v>73249</v>
      </c>
      <c r="J20" s="2">
        <v>13514</v>
      </c>
      <c r="K20" s="2">
        <v>10028</v>
      </c>
      <c r="L20" s="2">
        <v>407441</v>
      </c>
      <c r="M20" s="2">
        <v>104154</v>
      </c>
      <c r="N20" s="2">
        <v>22389</v>
      </c>
      <c r="O20" s="2">
        <v>21446</v>
      </c>
      <c r="P20" s="2">
        <v>218799</v>
      </c>
      <c r="Q20" s="2">
        <v>106047</v>
      </c>
      <c r="R20" s="2">
        <v>67655</v>
      </c>
      <c r="S20" s="2">
        <v>53418</v>
      </c>
      <c r="T20" s="2">
        <v>67829</v>
      </c>
      <c r="U20" s="2">
        <v>68505</v>
      </c>
      <c r="V20" s="2">
        <v>25792</v>
      </c>
      <c r="W20" s="2">
        <v>82629</v>
      </c>
      <c r="X20" s="2">
        <v>130699</v>
      </c>
      <c r="Y20" s="2">
        <v>173534</v>
      </c>
      <c r="Z20" s="2">
        <v>90163</v>
      </c>
      <c r="AA20" s="2">
        <v>46364</v>
      </c>
      <c r="AB20" s="2">
        <v>106375</v>
      </c>
      <c r="AC20" s="2">
        <v>18390</v>
      </c>
      <c r="AD20" s="2">
        <v>34552</v>
      </c>
      <c r="AE20" s="2">
        <v>25314</v>
      </c>
      <c r="AF20" s="2">
        <v>20819</v>
      </c>
      <c r="AG20" s="2">
        <v>162337</v>
      </c>
      <c r="AH20" s="2">
        <v>27445</v>
      </c>
      <c r="AI20" s="2">
        <v>346686</v>
      </c>
      <c r="AJ20" s="2">
        <v>128366</v>
      </c>
      <c r="AK20" s="2">
        <v>14766</v>
      </c>
      <c r="AL20" s="2">
        <v>215241</v>
      </c>
      <c r="AM20" s="2">
        <v>62208</v>
      </c>
      <c r="AN20" s="2">
        <v>66345</v>
      </c>
      <c r="AO20" s="2">
        <v>290015</v>
      </c>
      <c r="AP20" s="2">
        <v>23745</v>
      </c>
      <c r="AQ20" s="2">
        <v>63571</v>
      </c>
      <c r="AR20" s="2">
        <v>16396</v>
      </c>
      <c r="AS20" s="2">
        <v>94146</v>
      </c>
      <c r="AT20" s="2">
        <v>267950</v>
      </c>
      <c r="AU20" s="2">
        <v>27178</v>
      </c>
      <c r="AV20" s="2">
        <v>10901</v>
      </c>
      <c r="AW20" s="2">
        <v>106433</v>
      </c>
      <c r="AX20" s="2">
        <v>98189</v>
      </c>
      <c r="AY20" s="2">
        <v>37851</v>
      </c>
      <c r="AZ20" s="2">
        <v>104946</v>
      </c>
      <c r="BA20" s="2">
        <v>7807</v>
      </c>
      <c r="BB20" s="2"/>
    </row>
    <row r="21" spans="1:54" ht="12.75">
      <c r="A21" s="20" t="s">
        <v>190</v>
      </c>
      <c r="B21" s="2">
        <v>4239587</v>
      </c>
      <c r="C21" s="2">
        <v>67301</v>
      </c>
      <c r="D21" s="2">
        <v>2634</v>
      </c>
      <c r="E21" s="2">
        <v>68525</v>
      </c>
      <c r="F21" s="2">
        <v>46492</v>
      </c>
      <c r="G21" s="2">
        <v>425657</v>
      </c>
      <c r="H21" s="2">
        <v>48216</v>
      </c>
      <c r="I21" s="2">
        <v>64273</v>
      </c>
      <c r="J21" s="2">
        <v>10549</v>
      </c>
      <c r="K21" s="2">
        <v>8975</v>
      </c>
      <c r="L21" s="2">
        <v>331287</v>
      </c>
      <c r="M21" s="2">
        <v>87857</v>
      </c>
      <c r="N21" s="2">
        <v>17564</v>
      </c>
      <c r="O21" s="2">
        <v>18057</v>
      </c>
      <c r="P21" s="2">
        <v>192031</v>
      </c>
      <c r="Q21" s="2">
        <v>91558</v>
      </c>
      <c r="R21" s="2">
        <v>65118</v>
      </c>
      <c r="S21" s="2">
        <v>51770</v>
      </c>
      <c r="T21" s="2">
        <v>58261</v>
      </c>
      <c r="U21" s="2">
        <v>58676</v>
      </c>
      <c r="V21" s="2">
        <v>23316</v>
      </c>
      <c r="W21" s="2">
        <v>66902</v>
      </c>
      <c r="X21" s="2">
        <v>116692</v>
      </c>
      <c r="Y21" s="2">
        <v>142460</v>
      </c>
      <c r="Z21" s="2">
        <v>85601</v>
      </c>
      <c r="AA21" s="2">
        <v>42891</v>
      </c>
      <c r="AB21" s="2">
        <v>98571</v>
      </c>
      <c r="AC21" s="2">
        <v>15337</v>
      </c>
      <c r="AD21" s="2">
        <v>33953</v>
      </c>
      <c r="AE21" s="2">
        <v>16989</v>
      </c>
      <c r="AF21" s="2">
        <v>18231</v>
      </c>
      <c r="AG21" s="2">
        <v>135999</v>
      </c>
      <c r="AH21" s="2">
        <v>23306</v>
      </c>
      <c r="AI21" s="2">
        <v>311488</v>
      </c>
      <c r="AJ21" s="2">
        <v>105461</v>
      </c>
      <c r="AK21" s="2">
        <v>14726</v>
      </c>
      <c r="AL21" s="2">
        <v>176796</v>
      </c>
      <c r="AM21" s="2">
        <v>57175</v>
      </c>
      <c r="AN21" s="2">
        <v>57431</v>
      </c>
      <c r="AO21" s="2">
        <v>237567</v>
      </c>
      <c r="AP21" s="2">
        <v>20897</v>
      </c>
      <c r="AQ21" s="2">
        <v>50269</v>
      </c>
      <c r="AR21" s="2">
        <v>16086</v>
      </c>
      <c r="AS21" s="2">
        <v>81465</v>
      </c>
      <c r="AT21" s="2">
        <v>237940</v>
      </c>
      <c r="AU21" s="2">
        <v>21751</v>
      </c>
      <c r="AV21" s="2">
        <v>9996</v>
      </c>
      <c r="AW21" s="2">
        <v>87266</v>
      </c>
      <c r="AX21" s="2">
        <v>84085</v>
      </c>
      <c r="AY21" s="2">
        <v>31779</v>
      </c>
      <c r="AZ21" s="2">
        <v>95625</v>
      </c>
      <c r="BA21" s="2">
        <v>6735</v>
      </c>
      <c r="BB21" s="2"/>
    </row>
    <row r="23" spans="1:53" ht="12.75">
      <c r="A23" s="8">
        <v>2010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12.75">
      <c r="A24" t="s">
        <v>8</v>
      </c>
      <c r="B24" s="7">
        <v>308745538</v>
      </c>
      <c r="C24" s="7">
        <v>4779736</v>
      </c>
      <c r="D24" s="7">
        <v>710231</v>
      </c>
      <c r="E24" s="7">
        <v>6392017</v>
      </c>
      <c r="F24" s="7">
        <v>2915918</v>
      </c>
      <c r="G24" s="7">
        <v>37253956</v>
      </c>
      <c r="H24" s="7">
        <v>5029196</v>
      </c>
      <c r="I24" s="7">
        <v>3574097</v>
      </c>
      <c r="J24" s="7">
        <v>897934</v>
      </c>
      <c r="K24" s="7">
        <v>601723</v>
      </c>
      <c r="L24" s="7">
        <v>18801310</v>
      </c>
      <c r="M24" s="7">
        <v>9687653</v>
      </c>
      <c r="N24" s="7">
        <v>1360301</v>
      </c>
      <c r="O24" s="7">
        <v>1567582</v>
      </c>
      <c r="P24" s="7">
        <v>12830632</v>
      </c>
      <c r="Q24" s="7">
        <v>6483802</v>
      </c>
      <c r="R24" s="7">
        <v>3046355</v>
      </c>
      <c r="S24" s="7">
        <v>2853118</v>
      </c>
      <c r="T24" s="7">
        <v>4339367</v>
      </c>
      <c r="U24" s="7">
        <v>4533372</v>
      </c>
      <c r="V24" s="7">
        <v>1328361</v>
      </c>
      <c r="W24" s="7">
        <v>5773552</v>
      </c>
      <c r="X24" s="7">
        <v>6547629</v>
      </c>
      <c r="Y24" s="7">
        <v>9883640</v>
      </c>
      <c r="Z24" s="7">
        <v>5303925</v>
      </c>
      <c r="AA24" s="7">
        <v>2967297</v>
      </c>
      <c r="AB24" s="7">
        <v>5988927</v>
      </c>
      <c r="AC24" s="7">
        <v>989415</v>
      </c>
      <c r="AD24" s="7">
        <v>1826341</v>
      </c>
      <c r="AE24" s="7">
        <v>2700551</v>
      </c>
      <c r="AF24" s="7">
        <v>1316470</v>
      </c>
      <c r="AG24" s="7">
        <v>8791894</v>
      </c>
      <c r="AH24" s="7">
        <v>2059179</v>
      </c>
      <c r="AI24" s="7">
        <v>19378102</v>
      </c>
      <c r="AJ24" s="7">
        <v>9535483</v>
      </c>
      <c r="AK24" s="7">
        <v>672591</v>
      </c>
      <c r="AL24" s="7">
        <v>11536504</v>
      </c>
      <c r="AM24" s="7">
        <v>3751351</v>
      </c>
      <c r="AN24" s="7">
        <v>3831074</v>
      </c>
      <c r="AO24" s="7">
        <v>12702379</v>
      </c>
      <c r="AP24" s="7">
        <v>1052567</v>
      </c>
      <c r="AQ24" s="7">
        <v>4625364</v>
      </c>
      <c r="AR24" s="7">
        <v>814180</v>
      </c>
      <c r="AS24" s="7">
        <v>6346105</v>
      </c>
      <c r="AT24" s="7">
        <v>25145561</v>
      </c>
      <c r="AU24" s="7">
        <v>2763885</v>
      </c>
      <c r="AV24" s="7">
        <v>625741</v>
      </c>
      <c r="AW24" s="7">
        <v>8001024</v>
      </c>
      <c r="AX24" s="7">
        <v>6724540</v>
      </c>
      <c r="AY24" s="7">
        <v>1852994</v>
      </c>
      <c r="AZ24" s="7">
        <v>5686986</v>
      </c>
      <c r="BA24" s="7">
        <v>563626</v>
      </c>
    </row>
    <row r="25" spans="1:53" ht="12.75">
      <c r="A25" t="s">
        <v>173</v>
      </c>
      <c r="B25" s="7">
        <v>20201362</v>
      </c>
      <c r="C25" s="7">
        <v>304957</v>
      </c>
      <c r="D25" s="7">
        <v>53996</v>
      </c>
      <c r="E25" s="7">
        <v>455715</v>
      </c>
      <c r="F25" s="7">
        <v>197689</v>
      </c>
      <c r="G25" s="7">
        <v>2531333</v>
      </c>
      <c r="H25" s="7">
        <v>343960</v>
      </c>
      <c r="I25" s="7">
        <v>202106</v>
      </c>
      <c r="J25" s="7">
        <v>55886</v>
      </c>
      <c r="K25" s="7">
        <v>32613</v>
      </c>
      <c r="L25" s="7">
        <v>1073506</v>
      </c>
      <c r="M25" s="7">
        <v>686785</v>
      </c>
      <c r="N25" s="7">
        <v>87407</v>
      </c>
      <c r="O25" s="7">
        <v>121772</v>
      </c>
      <c r="P25" s="7">
        <v>835577</v>
      </c>
      <c r="Q25" s="7">
        <v>434075</v>
      </c>
      <c r="R25" s="7">
        <v>202123</v>
      </c>
      <c r="S25" s="7">
        <v>205492</v>
      </c>
      <c r="T25" s="7">
        <v>282367</v>
      </c>
      <c r="U25" s="7">
        <v>314260</v>
      </c>
      <c r="V25" s="7">
        <v>69520</v>
      </c>
      <c r="W25" s="7">
        <v>364488</v>
      </c>
      <c r="X25" s="7">
        <v>367087</v>
      </c>
      <c r="Y25" s="7">
        <v>596286</v>
      </c>
      <c r="Z25" s="7">
        <v>355504</v>
      </c>
      <c r="AA25" s="7">
        <v>210956</v>
      </c>
      <c r="AB25" s="7">
        <v>390237</v>
      </c>
      <c r="AC25" s="7">
        <v>62423</v>
      </c>
      <c r="AD25" s="7">
        <v>131908</v>
      </c>
      <c r="AE25" s="7">
        <v>187478</v>
      </c>
      <c r="AF25" s="7">
        <v>69806</v>
      </c>
      <c r="AG25" s="7">
        <v>541020</v>
      </c>
      <c r="AH25" s="7">
        <v>144981</v>
      </c>
      <c r="AI25" s="7">
        <v>1155822</v>
      </c>
      <c r="AJ25" s="7">
        <v>632040</v>
      </c>
      <c r="AK25" s="7">
        <v>44595</v>
      </c>
      <c r="AL25" s="7">
        <v>720856</v>
      </c>
      <c r="AM25" s="7">
        <v>264126</v>
      </c>
      <c r="AN25" s="7">
        <v>237556</v>
      </c>
      <c r="AO25" s="7">
        <v>729538</v>
      </c>
      <c r="AP25" s="7">
        <v>57448</v>
      </c>
      <c r="AQ25" s="7">
        <v>302297</v>
      </c>
      <c r="AR25" s="7">
        <v>59621</v>
      </c>
      <c r="AS25" s="7">
        <v>407813</v>
      </c>
      <c r="AT25" s="7">
        <v>1928473</v>
      </c>
      <c r="AU25" s="7">
        <v>263924</v>
      </c>
      <c r="AV25" s="7">
        <v>31952</v>
      </c>
      <c r="AW25" s="7">
        <v>509625</v>
      </c>
      <c r="AX25" s="7">
        <v>439657</v>
      </c>
      <c r="AY25" s="7">
        <v>104060</v>
      </c>
      <c r="AZ25" s="7">
        <v>358443</v>
      </c>
      <c r="BA25" s="7">
        <v>40203</v>
      </c>
    </row>
    <row r="26" spans="1:53" ht="12.75">
      <c r="A26" s="20" t="s">
        <v>174</v>
      </c>
      <c r="B26" s="7">
        <v>20348657</v>
      </c>
      <c r="C26" s="7">
        <v>308229</v>
      </c>
      <c r="D26" s="7">
        <v>50887</v>
      </c>
      <c r="E26" s="7">
        <v>453680</v>
      </c>
      <c r="F26" s="7">
        <v>196877</v>
      </c>
      <c r="G26" s="7">
        <v>2505839</v>
      </c>
      <c r="H26" s="7">
        <v>348603</v>
      </c>
      <c r="I26" s="7">
        <v>222571</v>
      </c>
      <c r="J26" s="7">
        <v>56486</v>
      </c>
      <c r="K26" s="7">
        <v>26147</v>
      </c>
      <c r="L26" s="7">
        <v>1080255</v>
      </c>
      <c r="M26" s="7">
        <v>695161</v>
      </c>
      <c r="N26" s="7">
        <v>83361</v>
      </c>
      <c r="O26" s="7">
        <v>121195</v>
      </c>
      <c r="P26" s="7">
        <v>859405</v>
      </c>
      <c r="Q26" s="7">
        <v>444821</v>
      </c>
      <c r="R26" s="7">
        <v>200646</v>
      </c>
      <c r="S26" s="7">
        <v>202447</v>
      </c>
      <c r="T26" s="7">
        <v>282888</v>
      </c>
      <c r="U26" s="7">
        <v>306362</v>
      </c>
      <c r="V26" s="7">
        <v>74116</v>
      </c>
      <c r="W26" s="7">
        <v>366868</v>
      </c>
      <c r="X26" s="7">
        <v>385687</v>
      </c>
      <c r="Y26" s="7">
        <v>637784</v>
      </c>
      <c r="Z26" s="7">
        <v>355536</v>
      </c>
      <c r="AA26" s="7">
        <v>205672</v>
      </c>
      <c r="AB26" s="7">
        <v>390463</v>
      </c>
      <c r="AC26" s="7">
        <v>60765</v>
      </c>
      <c r="AD26" s="7">
        <v>128928</v>
      </c>
      <c r="AE26" s="7">
        <v>183077</v>
      </c>
      <c r="AF26" s="7">
        <v>77756</v>
      </c>
      <c r="AG26" s="7">
        <v>564750</v>
      </c>
      <c r="AH26" s="7">
        <v>143308</v>
      </c>
      <c r="AI26" s="7">
        <v>1163955</v>
      </c>
      <c r="AJ26" s="7">
        <v>635945</v>
      </c>
      <c r="AK26" s="7">
        <v>40076</v>
      </c>
      <c r="AL26" s="7">
        <v>747889</v>
      </c>
      <c r="AM26" s="7">
        <v>259336</v>
      </c>
      <c r="AN26" s="7">
        <v>237214</v>
      </c>
      <c r="AO26" s="7">
        <v>753635</v>
      </c>
      <c r="AP26" s="7">
        <v>60440</v>
      </c>
      <c r="AQ26" s="7">
        <v>295853</v>
      </c>
      <c r="AR26" s="7">
        <v>55531</v>
      </c>
      <c r="AS26" s="7">
        <v>412181</v>
      </c>
      <c r="AT26" s="7">
        <v>1928234</v>
      </c>
      <c r="AU26" s="7">
        <v>249572</v>
      </c>
      <c r="AV26" s="7">
        <v>34654</v>
      </c>
      <c r="AW26" s="7">
        <v>511849</v>
      </c>
      <c r="AX26" s="7">
        <v>429877</v>
      </c>
      <c r="AY26" s="7">
        <v>106016</v>
      </c>
      <c r="AZ26" s="7">
        <v>368617</v>
      </c>
      <c r="BA26" s="7">
        <v>37213</v>
      </c>
    </row>
    <row r="27" spans="1:53" ht="12.75">
      <c r="A27" s="20" t="s">
        <v>175</v>
      </c>
      <c r="B27" s="7">
        <v>20677194</v>
      </c>
      <c r="C27" s="7">
        <v>319655</v>
      </c>
      <c r="D27" s="7">
        <v>50816</v>
      </c>
      <c r="E27" s="7">
        <v>448664</v>
      </c>
      <c r="F27" s="7">
        <v>197559</v>
      </c>
      <c r="G27" s="7">
        <v>2590930</v>
      </c>
      <c r="H27" s="7">
        <v>332654</v>
      </c>
      <c r="I27" s="7">
        <v>240265</v>
      </c>
      <c r="J27" s="7">
        <v>56848</v>
      </c>
      <c r="K27" s="7">
        <v>25041</v>
      </c>
      <c r="L27" s="7">
        <v>1130847</v>
      </c>
      <c r="M27" s="7">
        <v>689684</v>
      </c>
      <c r="N27" s="7">
        <v>81539</v>
      </c>
      <c r="O27" s="7">
        <v>116955</v>
      </c>
      <c r="P27" s="7">
        <v>879448</v>
      </c>
      <c r="Q27" s="7">
        <v>452171</v>
      </c>
      <c r="R27" s="7">
        <v>200904</v>
      </c>
      <c r="S27" s="7">
        <v>198884</v>
      </c>
      <c r="T27" s="7">
        <v>284154</v>
      </c>
      <c r="U27" s="7">
        <v>306836</v>
      </c>
      <c r="V27" s="7">
        <v>79013</v>
      </c>
      <c r="W27" s="7">
        <v>379029</v>
      </c>
      <c r="X27" s="7">
        <v>405613</v>
      </c>
      <c r="Y27" s="7">
        <v>675216</v>
      </c>
      <c r="Z27" s="7">
        <v>352342</v>
      </c>
      <c r="AA27" s="7">
        <v>208248</v>
      </c>
      <c r="AB27" s="7">
        <v>396925</v>
      </c>
      <c r="AC27" s="7">
        <v>61124</v>
      </c>
      <c r="AD27" s="7">
        <v>122706</v>
      </c>
      <c r="AE27" s="7">
        <v>183173</v>
      </c>
      <c r="AF27" s="7">
        <v>84620</v>
      </c>
      <c r="AG27" s="7">
        <v>587335</v>
      </c>
      <c r="AH27" s="7">
        <v>141691</v>
      </c>
      <c r="AI27" s="7">
        <v>1211456</v>
      </c>
      <c r="AJ27" s="7">
        <v>631104</v>
      </c>
      <c r="AK27" s="7">
        <v>39790</v>
      </c>
      <c r="AL27" s="7">
        <v>774699</v>
      </c>
      <c r="AM27" s="7">
        <v>253664</v>
      </c>
      <c r="AN27" s="7">
        <v>242553</v>
      </c>
      <c r="AO27" s="7">
        <v>791151</v>
      </c>
      <c r="AP27" s="7">
        <v>63824</v>
      </c>
      <c r="AQ27" s="7">
        <v>297286</v>
      </c>
      <c r="AR27" s="7">
        <v>53960</v>
      </c>
      <c r="AS27" s="7">
        <v>418941</v>
      </c>
      <c r="AT27" s="7">
        <v>1881883</v>
      </c>
      <c r="AU27" s="7">
        <v>227951</v>
      </c>
      <c r="AV27" s="7">
        <v>37637</v>
      </c>
      <c r="AW27" s="7">
        <v>511246</v>
      </c>
      <c r="AX27" s="7">
        <v>438233</v>
      </c>
      <c r="AY27" s="7">
        <v>109045</v>
      </c>
      <c r="AZ27" s="7">
        <v>375927</v>
      </c>
      <c r="BA27" s="7">
        <v>35955</v>
      </c>
    </row>
    <row r="28" spans="1:53" ht="12.75">
      <c r="A28" s="20" t="s">
        <v>176</v>
      </c>
      <c r="B28" s="7">
        <v>22040343</v>
      </c>
      <c r="C28" s="7">
        <v>343471</v>
      </c>
      <c r="D28" s="7">
        <v>52141</v>
      </c>
      <c r="E28" s="7">
        <v>461582</v>
      </c>
      <c r="F28" s="7">
        <v>203805</v>
      </c>
      <c r="G28" s="7">
        <v>2823940</v>
      </c>
      <c r="H28" s="7">
        <v>339475</v>
      </c>
      <c r="I28" s="7">
        <v>250834</v>
      </c>
      <c r="J28" s="7">
        <v>64583</v>
      </c>
      <c r="K28" s="7">
        <v>39919</v>
      </c>
      <c r="L28" s="7">
        <v>1228382</v>
      </c>
      <c r="M28" s="7">
        <v>709999</v>
      </c>
      <c r="N28" s="7">
        <v>85994</v>
      </c>
      <c r="O28" s="7">
        <v>115359</v>
      </c>
      <c r="P28" s="7">
        <v>922092</v>
      </c>
      <c r="Q28" s="7">
        <v>475515</v>
      </c>
      <c r="R28" s="7">
        <v>216837</v>
      </c>
      <c r="S28" s="7">
        <v>203821</v>
      </c>
      <c r="T28" s="7">
        <v>296795</v>
      </c>
      <c r="U28" s="7">
        <v>326779</v>
      </c>
      <c r="V28" s="7">
        <v>88310</v>
      </c>
      <c r="W28" s="7">
        <v>406241</v>
      </c>
      <c r="X28" s="7">
        <v>462756</v>
      </c>
      <c r="Y28" s="7">
        <v>739599</v>
      </c>
      <c r="Z28" s="7">
        <v>367829</v>
      </c>
      <c r="AA28" s="7">
        <v>224619</v>
      </c>
      <c r="AB28" s="7">
        <v>423786</v>
      </c>
      <c r="AC28" s="7">
        <v>66724</v>
      </c>
      <c r="AD28" s="7">
        <v>128930</v>
      </c>
      <c r="AE28" s="7">
        <v>182600</v>
      </c>
      <c r="AF28" s="7">
        <v>93620</v>
      </c>
      <c r="AG28" s="7">
        <v>598099</v>
      </c>
      <c r="AH28" s="7">
        <v>149861</v>
      </c>
      <c r="AI28" s="7">
        <v>1366278</v>
      </c>
      <c r="AJ28" s="7">
        <v>659591</v>
      </c>
      <c r="AK28" s="7">
        <v>47474</v>
      </c>
      <c r="AL28" s="7">
        <v>823682</v>
      </c>
      <c r="AM28" s="7">
        <v>264484</v>
      </c>
      <c r="AN28" s="7">
        <v>254860</v>
      </c>
      <c r="AO28" s="7">
        <v>905066</v>
      </c>
      <c r="AP28" s="7">
        <v>80046</v>
      </c>
      <c r="AQ28" s="7">
        <v>328989</v>
      </c>
      <c r="AR28" s="7">
        <v>57628</v>
      </c>
      <c r="AS28" s="7">
        <v>437186</v>
      </c>
      <c r="AT28" s="7">
        <v>1883124</v>
      </c>
      <c r="AU28" s="7">
        <v>221090</v>
      </c>
      <c r="AV28" s="7">
        <v>46012</v>
      </c>
      <c r="AW28" s="7">
        <v>550965</v>
      </c>
      <c r="AX28" s="7">
        <v>462128</v>
      </c>
      <c r="AY28" s="7">
        <v>120092</v>
      </c>
      <c r="AZ28" s="7">
        <v>399209</v>
      </c>
      <c r="BA28" s="7">
        <v>38142</v>
      </c>
    </row>
    <row r="29" spans="1:53" ht="12.75">
      <c r="A29" s="20" t="s">
        <v>177</v>
      </c>
      <c r="B29" s="7">
        <v>21585999</v>
      </c>
      <c r="C29" s="7">
        <v>335322</v>
      </c>
      <c r="D29" s="7">
        <v>54419</v>
      </c>
      <c r="E29" s="7">
        <v>442584</v>
      </c>
      <c r="F29" s="7">
        <v>199650</v>
      </c>
      <c r="G29" s="7">
        <v>2765949</v>
      </c>
      <c r="H29" s="7">
        <v>348615</v>
      </c>
      <c r="I29" s="7">
        <v>227898</v>
      </c>
      <c r="J29" s="7">
        <v>62867</v>
      </c>
      <c r="K29" s="7">
        <v>64110</v>
      </c>
      <c r="L29" s="7">
        <v>1228758</v>
      </c>
      <c r="M29" s="7">
        <v>680080</v>
      </c>
      <c r="N29" s="7">
        <v>95829</v>
      </c>
      <c r="O29" s="7">
        <v>108209</v>
      </c>
      <c r="P29" s="7">
        <v>878964</v>
      </c>
      <c r="Q29" s="7">
        <v>452026</v>
      </c>
      <c r="R29" s="7">
        <v>213350</v>
      </c>
      <c r="S29" s="7">
        <v>204454</v>
      </c>
      <c r="T29" s="7">
        <v>289968</v>
      </c>
      <c r="U29" s="7">
        <v>338309</v>
      </c>
      <c r="V29" s="7">
        <v>79646</v>
      </c>
      <c r="W29" s="7">
        <v>393698</v>
      </c>
      <c r="X29" s="7">
        <v>475668</v>
      </c>
      <c r="Y29" s="7">
        <v>669072</v>
      </c>
      <c r="Z29" s="7">
        <v>355651</v>
      </c>
      <c r="AA29" s="7">
        <v>210894</v>
      </c>
      <c r="AB29" s="7">
        <v>413289</v>
      </c>
      <c r="AC29" s="7">
        <v>67138</v>
      </c>
      <c r="AD29" s="7">
        <v>129276</v>
      </c>
      <c r="AE29" s="7">
        <v>177509</v>
      </c>
      <c r="AF29" s="7">
        <v>84546</v>
      </c>
      <c r="AG29" s="7">
        <v>541238</v>
      </c>
      <c r="AH29" s="7">
        <v>142370</v>
      </c>
      <c r="AI29" s="7">
        <v>1410935</v>
      </c>
      <c r="AJ29" s="7">
        <v>661573</v>
      </c>
      <c r="AK29" s="7">
        <v>58956</v>
      </c>
      <c r="AL29" s="7">
        <v>763116</v>
      </c>
      <c r="AM29" s="7">
        <v>269242</v>
      </c>
      <c r="AN29" s="7">
        <v>253048</v>
      </c>
      <c r="AO29" s="7">
        <v>874146</v>
      </c>
      <c r="AP29" s="7">
        <v>82167</v>
      </c>
      <c r="AQ29" s="7">
        <v>332494</v>
      </c>
      <c r="AR29" s="7">
        <v>57596</v>
      </c>
      <c r="AS29" s="7">
        <v>426244</v>
      </c>
      <c r="AT29" s="7">
        <v>1817079</v>
      </c>
      <c r="AU29" s="7">
        <v>226519</v>
      </c>
      <c r="AV29" s="7">
        <v>43851</v>
      </c>
      <c r="AW29" s="7">
        <v>572091</v>
      </c>
      <c r="AX29" s="7">
        <v>461512</v>
      </c>
      <c r="AY29" s="7">
        <v>117204</v>
      </c>
      <c r="AZ29" s="7">
        <v>386552</v>
      </c>
      <c r="BA29" s="7">
        <v>40318</v>
      </c>
    </row>
    <row r="30" spans="1:53" ht="12.75">
      <c r="A30" s="20" t="s">
        <v>178</v>
      </c>
      <c r="B30" s="7">
        <v>21101849</v>
      </c>
      <c r="C30" s="7">
        <v>311034</v>
      </c>
      <c r="D30" s="7">
        <v>55419</v>
      </c>
      <c r="E30" s="7">
        <v>439998</v>
      </c>
      <c r="F30" s="7">
        <v>192153</v>
      </c>
      <c r="G30" s="7">
        <v>2744409</v>
      </c>
      <c r="H30" s="7">
        <v>372459</v>
      </c>
      <c r="I30" s="7">
        <v>214145</v>
      </c>
      <c r="J30" s="7">
        <v>57603</v>
      </c>
      <c r="K30" s="7">
        <v>69649</v>
      </c>
      <c r="L30" s="7">
        <v>1179227</v>
      </c>
      <c r="M30" s="7">
        <v>673935</v>
      </c>
      <c r="N30" s="7">
        <v>97302</v>
      </c>
      <c r="O30" s="7">
        <v>106734</v>
      </c>
      <c r="P30" s="7">
        <v>910273</v>
      </c>
      <c r="Q30" s="7">
        <v>419530</v>
      </c>
      <c r="R30" s="7">
        <v>197843</v>
      </c>
      <c r="S30" s="7">
        <v>197783</v>
      </c>
      <c r="T30" s="7">
        <v>285296</v>
      </c>
      <c r="U30" s="7">
        <v>332925</v>
      </c>
      <c r="V30" s="7">
        <v>72681</v>
      </c>
      <c r="W30" s="7">
        <v>393548</v>
      </c>
      <c r="X30" s="7">
        <v>441525</v>
      </c>
      <c r="Y30" s="7">
        <v>589583</v>
      </c>
      <c r="Z30" s="7">
        <v>372686</v>
      </c>
      <c r="AA30" s="7">
        <v>199082</v>
      </c>
      <c r="AB30" s="7">
        <v>403239</v>
      </c>
      <c r="AC30" s="7">
        <v>64123</v>
      </c>
      <c r="AD30" s="7">
        <v>129076</v>
      </c>
      <c r="AE30" s="7">
        <v>196644</v>
      </c>
      <c r="AF30" s="7">
        <v>73121</v>
      </c>
      <c r="AG30" s="7">
        <v>553139</v>
      </c>
      <c r="AH30" s="7">
        <v>139678</v>
      </c>
      <c r="AI30" s="7">
        <v>1380177</v>
      </c>
      <c r="AJ30" s="7">
        <v>627036</v>
      </c>
      <c r="AK30" s="7">
        <v>49596</v>
      </c>
      <c r="AL30" s="7">
        <v>718630</v>
      </c>
      <c r="AM30" s="7">
        <v>265737</v>
      </c>
      <c r="AN30" s="7">
        <v>265033</v>
      </c>
      <c r="AO30" s="7">
        <v>781527</v>
      </c>
      <c r="AP30" s="7">
        <v>65799</v>
      </c>
      <c r="AQ30" s="7">
        <v>304378</v>
      </c>
      <c r="AR30" s="7">
        <v>55570</v>
      </c>
      <c r="AS30" s="7">
        <v>417683</v>
      </c>
      <c r="AT30" s="7">
        <v>1853039</v>
      </c>
      <c r="AU30" s="7">
        <v>229554</v>
      </c>
      <c r="AV30" s="7">
        <v>35441</v>
      </c>
      <c r="AW30" s="7">
        <v>564342</v>
      </c>
      <c r="AX30" s="7">
        <v>480398</v>
      </c>
      <c r="AY30" s="7">
        <v>108444</v>
      </c>
      <c r="AZ30" s="7">
        <v>372347</v>
      </c>
      <c r="BA30" s="7">
        <v>41276</v>
      </c>
    </row>
    <row r="31" spans="1:53" ht="12.75">
      <c r="A31" s="20" t="s">
        <v>179</v>
      </c>
      <c r="B31" s="7">
        <v>19962099</v>
      </c>
      <c r="C31" s="7">
        <v>297888</v>
      </c>
      <c r="D31" s="7">
        <v>47706</v>
      </c>
      <c r="E31" s="7">
        <v>416695</v>
      </c>
      <c r="F31" s="7">
        <v>183739</v>
      </c>
      <c r="G31" s="7">
        <v>2573468</v>
      </c>
      <c r="H31" s="7">
        <v>353819</v>
      </c>
      <c r="I31" s="7">
        <v>206232</v>
      </c>
      <c r="J31" s="7">
        <v>53814</v>
      </c>
      <c r="K31" s="7">
        <v>55096</v>
      </c>
      <c r="L31" s="7">
        <v>1110318</v>
      </c>
      <c r="M31" s="7">
        <v>661625</v>
      </c>
      <c r="N31" s="7">
        <v>88031</v>
      </c>
      <c r="O31" s="7">
        <v>102231</v>
      </c>
      <c r="P31" s="7">
        <v>865684</v>
      </c>
      <c r="Q31" s="7">
        <v>407815</v>
      </c>
      <c r="R31" s="7">
        <v>184740</v>
      </c>
      <c r="S31" s="7">
        <v>179937</v>
      </c>
      <c r="T31" s="7">
        <v>280920</v>
      </c>
      <c r="U31" s="7">
        <v>295508</v>
      </c>
      <c r="V31" s="7">
        <v>71943</v>
      </c>
      <c r="W31" s="7">
        <v>368494</v>
      </c>
      <c r="X31" s="7">
        <v>403616</v>
      </c>
      <c r="Y31" s="7">
        <v>574566</v>
      </c>
      <c r="Z31" s="7">
        <v>342900</v>
      </c>
      <c r="AA31" s="7">
        <v>188171</v>
      </c>
      <c r="AB31" s="7">
        <v>372228</v>
      </c>
      <c r="AC31" s="7">
        <v>58741</v>
      </c>
      <c r="AD31" s="7">
        <v>116100</v>
      </c>
      <c r="AE31" s="7">
        <v>190642</v>
      </c>
      <c r="AF31" s="7">
        <v>71351</v>
      </c>
      <c r="AG31" s="7">
        <v>556662</v>
      </c>
      <c r="AH31" s="7">
        <v>127567</v>
      </c>
      <c r="AI31" s="7">
        <v>1279160</v>
      </c>
      <c r="AJ31" s="7">
        <v>619557</v>
      </c>
      <c r="AK31" s="7">
        <v>40889</v>
      </c>
      <c r="AL31" s="7">
        <v>691329</v>
      </c>
      <c r="AM31" s="7">
        <v>241018</v>
      </c>
      <c r="AN31" s="7">
        <v>259111</v>
      </c>
      <c r="AO31" s="7">
        <v>729592</v>
      </c>
      <c r="AP31" s="7">
        <v>61163</v>
      </c>
      <c r="AQ31" s="7">
        <v>287678</v>
      </c>
      <c r="AR31" s="7">
        <v>49859</v>
      </c>
      <c r="AS31" s="7">
        <v>406314</v>
      </c>
      <c r="AT31" s="7">
        <v>1760434</v>
      </c>
      <c r="AU31" s="7">
        <v>216133</v>
      </c>
      <c r="AV31" s="7">
        <v>34181</v>
      </c>
      <c r="AW31" s="7">
        <v>526077</v>
      </c>
      <c r="AX31" s="7">
        <v>453383</v>
      </c>
      <c r="AY31" s="7">
        <v>112254</v>
      </c>
      <c r="AZ31" s="7">
        <v>349347</v>
      </c>
      <c r="BA31" s="7">
        <v>36373</v>
      </c>
    </row>
    <row r="32" spans="1:53" ht="12.75">
      <c r="A32" s="20" t="s">
        <v>180</v>
      </c>
      <c r="B32" s="7">
        <v>20179642</v>
      </c>
      <c r="C32" s="7">
        <v>308430</v>
      </c>
      <c r="D32" s="7">
        <v>45833</v>
      </c>
      <c r="E32" s="7">
        <v>415693</v>
      </c>
      <c r="F32" s="7">
        <v>183614</v>
      </c>
      <c r="G32" s="7">
        <v>2573579</v>
      </c>
      <c r="H32" s="7">
        <v>353605</v>
      </c>
      <c r="I32" s="7">
        <v>222401</v>
      </c>
      <c r="J32" s="7">
        <v>55329</v>
      </c>
      <c r="K32" s="7">
        <v>42925</v>
      </c>
      <c r="L32" s="7">
        <v>1178467</v>
      </c>
      <c r="M32" s="7">
        <v>698059</v>
      </c>
      <c r="N32" s="7">
        <v>86756</v>
      </c>
      <c r="O32" s="7">
        <v>96845</v>
      </c>
      <c r="P32" s="7">
        <v>855790</v>
      </c>
      <c r="Q32" s="7">
        <v>417011</v>
      </c>
      <c r="R32" s="7">
        <v>177148</v>
      </c>
      <c r="S32" s="7">
        <v>172388</v>
      </c>
      <c r="T32" s="7">
        <v>285411</v>
      </c>
      <c r="U32" s="7">
        <v>276479</v>
      </c>
      <c r="V32" s="7">
        <v>79905</v>
      </c>
      <c r="W32" s="7">
        <v>377409</v>
      </c>
      <c r="X32" s="7">
        <v>418195</v>
      </c>
      <c r="Y32" s="7">
        <v>612493</v>
      </c>
      <c r="Z32" s="7">
        <v>328190</v>
      </c>
      <c r="AA32" s="7">
        <v>187368</v>
      </c>
      <c r="AB32" s="7">
        <v>368070</v>
      </c>
      <c r="AC32" s="7">
        <v>55575</v>
      </c>
      <c r="AD32" s="7">
        <v>110361</v>
      </c>
      <c r="AE32" s="7">
        <v>191652</v>
      </c>
      <c r="AF32" s="7">
        <v>82152</v>
      </c>
      <c r="AG32" s="7">
        <v>588379</v>
      </c>
      <c r="AH32" s="7">
        <v>123303</v>
      </c>
      <c r="AI32" s="7">
        <v>1254124</v>
      </c>
      <c r="AJ32" s="7">
        <v>659843</v>
      </c>
      <c r="AK32" s="7">
        <v>37065</v>
      </c>
      <c r="AL32" s="7">
        <v>718462</v>
      </c>
      <c r="AM32" s="7">
        <v>232742</v>
      </c>
      <c r="AN32" s="7">
        <v>251163</v>
      </c>
      <c r="AO32" s="7">
        <v>764287</v>
      </c>
      <c r="AP32" s="7">
        <v>63730</v>
      </c>
      <c r="AQ32" s="7">
        <v>296682</v>
      </c>
      <c r="AR32" s="7">
        <v>45766</v>
      </c>
      <c r="AS32" s="7">
        <v>423622</v>
      </c>
      <c r="AT32" s="7">
        <v>1763587</v>
      </c>
      <c r="AU32" s="7">
        <v>178401</v>
      </c>
      <c r="AV32" s="7">
        <v>36358</v>
      </c>
      <c r="AW32" s="7">
        <v>540063</v>
      </c>
      <c r="AX32" s="7">
        <v>448607</v>
      </c>
      <c r="AY32" s="7">
        <v>117136</v>
      </c>
      <c r="AZ32" s="7">
        <v>345328</v>
      </c>
      <c r="BA32" s="7">
        <v>33861</v>
      </c>
    </row>
    <row r="33" spans="1:53" ht="12.75">
      <c r="A33" s="20" t="s">
        <v>181</v>
      </c>
      <c r="B33" s="7">
        <v>20890964</v>
      </c>
      <c r="C33" s="7">
        <v>311071</v>
      </c>
      <c r="D33" s="7">
        <v>47141</v>
      </c>
      <c r="E33" s="7">
        <v>406801</v>
      </c>
      <c r="F33" s="7">
        <v>182594</v>
      </c>
      <c r="G33" s="7">
        <v>2609131</v>
      </c>
      <c r="H33" s="7">
        <v>346039</v>
      </c>
      <c r="I33" s="7">
        <v>262037</v>
      </c>
      <c r="J33" s="7">
        <v>60758</v>
      </c>
      <c r="K33" s="7">
        <v>37734</v>
      </c>
      <c r="L33" s="7">
        <v>1252787</v>
      </c>
      <c r="M33" s="7">
        <v>699481</v>
      </c>
      <c r="N33" s="7">
        <v>89617</v>
      </c>
      <c r="O33" s="7">
        <v>94764</v>
      </c>
      <c r="P33" s="7">
        <v>870100</v>
      </c>
      <c r="Q33" s="7">
        <v>423819</v>
      </c>
      <c r="R33" s="7">
        <v>187400</v>
      </c>
      <c r="S33" s="7">
        <v>174285</v>
      </c>
      <c r="T33" s="7">
        <v>291251</v>
      </c>
      <c r="U33" s="7">
        <v>288120</v>
      </c>
      <c r="V33" s="7">
        <v>91471</v>
      </c>
      <c r="W33" s="7">
        <v>418163</v>
      </c>
      <c r="X33" s="7">
        <v>468954</v>
      </c>
      <c r="Y33" s="7">
        <v>665481</v>
      </c>
      <c r="Z33" s="7">
        <v>352904</v>
      </c>
      <c r="AA33" s="7">
        <v>187579</v>
      </c>
      <c r="AB33" s="7">
        <v>380546</v>
      </c>
      <c r="AC33" s="7">
        <v>57370</v>
      </c>
      <c r="AD33" s="7">
        <v>110477</v>
      </c>
      <c r="AE33" s="7">
        <v>191391</v>
      </c>
      <c r="AF33" s="7">
        <v>97026</v>
      </c>
      <c r="AG33" s="7">
        <v>649918</v>
      </c>
      <c r="AH33" s="7">
        <v>125220</v>
      </c>
      <c r="AI33" s="7">
        <v>1355893</v>
      </c>
      <c r="AJ33" s="7">
        <v>667308</v>
      </c>
      <c r="AK33" s="7">
        <v>38197</v>
      </c>
      <c r="AL33" s="7">
        <v>761369</v>
      </c>
      <c r="AM33" s="7">
        <v>228195</v>
      </c>
      <c r="AN33" s="7">
        <v>248362</v>
      </c>
      <c r="AO33" s="7">
        <v>851382</v>
      </c>
      <c r="AP33" s="7">
        <v>73130</v>
      </c>
      <c r="AQ33" s="7">
        <v>304610</v>
      </c>
      <c r="AR33" s="7">
        <v>47346</v>
      </c>
      <c r="AS33" s="7">
        <v>430508</v>
      </c>
      <c r="AT33" s="7">
        <v>1694795</v>
      </c>
      <c r="AU33" s="7">
        <v>154074</v>
      </c>
      <c r="AV33" s="7">
        <v>42001</v>
      </c>
      <c r="AW33" s="7">
        <v>568865</v>
      </c>
      <c r="AX33" s="7">
        <v>459698</v>
      </c>
      <c r="AY33" s="7">
        <v>120358</v>
      </c>
      <c r="AZ33" s="7">
        <v>380338</v>
      </c>
      <c r="BA33" s="7">
        <v>33105</v>
      </c>
    </row>
    <row r="34" spans="1:53" ht="12.75">
      <c r="A34" s="20" t="s">
        <v>182</v>
      </c>
      <c r="B34" s="7">
        <v>22708591</v>
      </c>
      <c r="C34" s="7">
        <v>346369</v>
      </c>
      <c r="D34" s="7">
        <v>54726</v>
      </c>
      <c r="E34" s="7">
        <v>427022</v>
      </c>
      <c r="F34" s="7">
        <v>205544</v>
      </c>
      <c r="G34" s="7">
        <v>2689819</v>
      </c>
      <c r="H34" s="7">
        <v>371635</v>
      </c>
      <c r="I34" s="7">
        <v>291272</v>
      </c>
      <c r="J34" s="7">
        <v>67556</v>
      </c>
      <c r="K34" s="7">
        <v>38539</v>
      </c>
      <c r="L34" s="7">
        <v>1401202</v>
      </c>
      <c r="M34" s="7">
        <v>722661</v>
      </c>
      <c r="N34" s="7">
        <v>95787</v>
      </c>
      <c r="O34" s="7">
        <v>103560</v>
      </c>
      <c r="P34" s="7">
        <v>940094</v>
      </c>
      <c r="Q34" s="7">
        <v>473946</v>
      </c>
      <c r="R34" s="7">
        <v>216482</v>
      </c>
      <c r="S34" s="7">
        <v>201830</v>
      </c>
      <c r="T34" s="7">
        <v>323642</v>
      </c>
      <c r="U34" s="7">
        <v>325046</v>
      </c>
      <c r="V34" s="7">
        <v>107619</v>
      </c>
      <c r="W34" s="7">
        <v>461585</v>
      </c>
      <c r="X34" s="7">
        <v>515434</v>
      </c>
      <c r="Y34" s="7">
        <v>744581</v>
      </c>
      <c r="Z34" s="7">
        <v>406203</v>
      </c>
      <c r="AA34" s="7">
        <v>208369</v>
      </c>
      <c r="AB34" s="7">
        <v>444766</v>
      </c>
      <c r="AC34" s="7">
        <v>71021</v>
      </c>
      <c r="AD34" s="7">
        <v>128491</v>
      </c>
      <c r="AE34" s="7">
        <v>193790</v>
      </c>
      <c r="AF34" s="7">
        <v>113564</v>
      </c>
      <c r="AG34" s="7">
        <v>704516</v>
      </c>
      <c r="AH34" s="7">
        <v>144839</v>
      </c>
      <c r="AI34" s="7">
        <v>1458763</v>
      </c>
      <c r="AJ34" s="7">
        <v>698753</v>
      </c>
      <c r="AK34" s="7">
        <v>46380</v>
      </c>
      <c r="AL34" s="7">
        <v>855134</v>
      </c>
      <c r="AM34" s="7">
        <v>261242</v>
      </c>
      <c r="AN34" s="7">
        <v>262879</v>
      </c>
      <c r="AO34" s="7">
        <v>955763</v>
      </c>
      <c r="AP34" s="7">
        <v>81300</v>
      </c>
      <c r="AQ34" s="7">
        <v>332766</v>
      </c>
      <c r="AR34" s="7">
        <v>57519</v>
      </c>
      <c r="AS34" s="7">
        <v>467087</v>
      </c>
      <c r="AT34" s="7">
        <v>1760467</v>
      </c>
      <c r="AU34" s="7">
        <v>154831</v>
      </c>
      <c r="AV34" s="7">
        <v>50110</v>
      </c>
      <c r="AW34" s="7">
        <v>621155</v>
      </c>
      <c r="AX34" s="7">
        <v>492909</v>
      </c>
      <c r="AY34" s="7">
        <v>132924</v>
      </c>
      <c r="AZ34" s="7">
        <v>437627</v>
      </c>
      <c r="BA34" s="7">
        <v>39472</v>
      </c>
    </row>
    <row r="35" spans="1:53" ht="12.75">
      <c r="A35" s="20" t="s">
        <v>183</v>
      </c>
      <c r="B35" s="7">
        <v>22298125</v>
      </c>
      <c r="C35" s="7">
        <v>347485</v>
      </c>
      <c r="D35" s="7">
        <v>56300</v>
      </c>
      <c r="E35" s="7">
        <v>415524</v>
      </c>
      <c r="F35" s="7">
        <v>201722</v>
      </c>
      <c r="G35" s="7">
        <v>2562552</v>
      </c>
      <c r="H35" s="7">
        <v>371063</v>
      </c>
      <c r="I35" s="7">
        <v>284325</v>
      </c>
      <c r="J35" s="7">
        <v>65998</v>
      </c>
      <c r="K35" s="7">
        <v>37164</v>
      </c>
      <c r="L35" s="7">
        <v>1340291</v>
      </c>
      <c r="M35" s="7">
        <v>668591</v>
      </c>
      <c r="N35" s="7">
        <v>97978</v>
      </c>
      <c r="O35" s="7">
        <v>104977</v>
      </c>
      <c r="P35" s="7">
        <v>930785</v>
      </c>
      <c r="Q35" s="7">
        <v>472822</v>
      </c>
      <c r="R35" s="7">
        <v>223244</v>
      </c>
      <c r="S35" s="7">
        <v>204434</v>
      </c>
      <c r="T35" s="7">
        <v>319455</v>
      </c>
      <c r="U35" s="7">
        <v>329329</v>
      </c>
      <c r="V35" s="7">
        <v>110956</v>
      </c>
      <c r="W35" s="7">
        <v>440619</v>
      </c>
      <c r="X35" s="7">
        <v>497001</v>
      </c>
      <c r="Y35" s="7">
        <v>765452</v>
      </c>
      <c r="Z35" s="7">
        <v>401695</v>
      </c>
      <c r="AA35" s="7">
        <v>208607</v>
      </c>
      <c r="AB35" s="7">
        <v>443806</v>
      </c>
      <c r="AC35" s="7">
        <v>78811</v>
      </c>
      <c r="AD35" s="7">
        <v>130235</v>
      </c>
      <c r="AE35" s="7">
        <v>182737</v>
      </c>
      <c r="AF35" s="7">
        <v>112397</v>
      </c>
      <c r="AG35" s="7">
        <v>674680</v>
      </c>
      <c r="AH35" s="7">
        <v>147170</v>
      </c>
      <c r="AI35" s="7">
        <v>1419928</v>
      </c>
      <c r="AJ35" s="7">
        <v>669893</v>
      </c>
      <c r="AK35" s="7">
        <v>50277</v>
      </c>
      <c r="AL35" s="7">
        <v>887057</v>
      </c>
      <c r="AM35" s="7">
        <v>264369</v>
      </c>
      <c r="AN35" s="7">
        <v>276196</v>
      </c>
      <c r="AO35" s="7">
        <v>984641</v>
      </c>
      <c r="AP35" s="7">
        <v>81050</v>
      </c>
      <c r="AQ35" s="7">
        <v>326662</v>
      </c>
      <c r="AR35" s="7">
        <v>59399</v>
      </c>
      <c r="AS35" s="7">
        <v>459349</v>
      </c>
      <c r="AT35" s="7">
        <v>1674869</v>
      </c>
      <c r="AU35" s="7">
        <v>152133</v>
      </c>
      <c r="AV35" s="7">
        <v>52493</v>
      </c>
      <c r="AW35" s="7">
        <v>592845</v>
      </c>
      <c r="AX35" s="7">
        <v>495296</v>
      </c>
      <c r="AY35" s="7">
        <v>143232</v>
      </c>
      <c r="AZ35" s="7">
        <v>436126</v>
      </c>
      <c r="BA35" s="7">
        <v>44105</v>
      </c>
    </row>
    <row r="36" spans="1:53" ht="12.75">
      <c r="A36" s="20" t="s">
        <v>184</v>
      </c>
      <c r="B36" s="7">
        <v>19664805</v>
      </c>
      <c r="C36" s="7">
        <v>311906</v>
      </c>
      <c r="D36" s="7">
        <v>49971</v>
      </c>
      <c r="E36" s="7">
        <v>375268</v>
      </c>
      <c r="F36" s="7">
        <v>183960</v>
      </c>
      <c r="G36" s="7">
        <v>2204296</v>
      </c>
      <c r="H36" s="7">
        <v>328364</v>
      </c>
      <c r="I36" s="7">
        <v>240157</v>
      </c>
      <c r="J36" s="7">
        <v>57816</v>
      </c>
      <c r="K36" s="7">
        <v>34274</v>
      </c>
      <c r="L36" s="7">
        <v>1202418</v>
      </c>
      <c r="M36" s="7">
        <v>573551</v>
      </c>
      <c r="N36" s="7">
        <v>93340</v>
      </c>
      <c r="O36" s="7">
        <v>96997</v>
      </c>
      <c r="P36" s="7">
        <v>807778</v>
      </c>
      <c r="Q36" s="7">
        <v>418515</v>
      </c>
      <c r="R36" s="7">
        <v>204393</v>
      </c>
      <c r="S36" s="7">
        <v>182512</v>
      </c>
      <c r="T36" s="7">
        <v>288027</v>
      </c>
      <c r="U36" s="7">
        <v>292567</v>
      </c>
      <c r="V36" s="7">
        <v>102441</v>
      </c>
      <c r="W36" s="7">
        <v>377989</v>
      </c>
      <c r="X36" s="7">
        <v>432822</v>
      </c>
      <c r="Y36" s="7">
        <v>683186</v>
      </c>
      <c r="Z36" s="7">
        <v>349589</v>
      </c>
      <c r="AA36" s="7">
        <v>186569</v>
      </c>
      <c r="AB36" s="7">
        <v>389985</v>
      </c>
      <c r="AC36" s="7">
        <v>75915</v>
      </c>
      <c r="AD36" s="7">
        <v>117686</v>
      </c>
      <c r="AE36" s="7">
        <v>164575</v>
      </c>
      <c r="AF36" s="7">
        <v>96289</v>
      </c>
      <c r="AG36" s="7">
        <v>565623</v>
      </c>
      <c r="AH36" s="7">
        <v>136799</v>
      </c>
      <c r="AI36" s="7">
        <v>1237408</v>
      </c>
      <c r="AJ36" s="7">
        <v>600722</v>
      </c>
      <c r="AK36" s="7">
        <v>45946</v>
      </c>
      <c r="AL36" s="7">
        <v>786857</v>
      </c>
      <c r="AM36" s="7">
        <v>235969</v>
      </c>
      <c r="AN36" s="7">
        <v>273423</v>
      </c>
      <c r="AO36" s="7">
        <v>879048</v>
      </c>
      <c r="AP36" s="7">
        <v>70634</v>
      </c>
      <c r="AQ36" s="7">
        <v>303240</v>
      </c>
      <c r="AR36" s="7">
        <v>54231</v>
      </c>
      <c r="AS36" s="7">
        <v>414991</v>
      </c>
      <c r="AT36" s="7">
        <v>1422924</v>
      </c>
      <c r="AU36" s="7">
        <v>133122</v>
      </c>
      <c r="AV36" s="7">
        <v>48739</v>
      </c>
      <c r="AW36" s="7">
        <v>512595</v>
      </c>
      <c r="AX36" s="7">
        <v>453078</v>
      </c>
      <c r="AY36" s="7">
        <v>139368</v>
      </c>
      <c r="AZ36" s="7">
        <v>385986</v>
      </c>
      <c r="BA36" s="7">
        <v>40946</v>
      </c>
    </row>
    <row r="37" spans="1:53" ht="12.75">
      <c r="A37" s="20" t="s">
        <v>185</v>
      </c>
      <c r="B37" s="7">
        <v>16817924</v>
      </c>
      <c r="C37" s="7">
        <v>276127</v>
      </c>
      <c r="D37" s="7">
        <v>35938</v>
      </c>
      <c r="E37" s="7">
        <v>350960</v>
      </c>
      <c r="F37" s="7">
        <v>167031</v>
      </c>
      <c r="G37" s="7">
        <v>1832197</v>
      </c>
      <c r="H37" s="7">
        <v>269280</v>
      </c>
      <c r="I37" s="7">
        <v>203295</v>
      </c>
      <c r="J37" s="7">
        <v>53113</v>
      </c>
      <c r="K37" s="7">
        <v>29703</v>
      </c>
      <c r="L37" s="7">
        <v>1135250</v>
      </c>
      <c r="M37" s="7">
        <v>496006</v>
      </c>
      <c r="N37" s="7">
        <v>82222</v>
      </c>
      <c r="O37" s="7">
        <v>83316</v>
      </c>
      <c r="P37" s="7">
        <v>665429</v>
      </c>
      <c r="Q37" s="7">
        <v>350628</v>
      </c>
      <c r="R37" s="7">
        <v>168357</v>
      </c>
      <c r="S37" s="7">
        <v>148735</v>
      </c>
      <c r="T37" s="7">
        <v>250966</v>
      </c>
      <c r="U37" s="7">
        <v>242995</v>
      </c>
      <c r="V37" s="7">
        <v>89660</v>
      </c>
      <c r="W37" s="7">
        <v>317779</v>
      </c>
      <c r="X37" s="7">
        <v>370547</v>
      </c>
      <c r="Y37" s="7">
        <v>568811</v>
      </c>
      <c r="Z37" s="7">
        <v>279775</v>
      </c>
      <c r="AA37" s="7">
        <v>160756</v>
      </c>
      <c r="AB37" s="7">
        <v>333293</v>
      </c>
      <c r="AC37" s="7">
        <v>62943</v>
      </c>
      <c r="AD37" s="7">
        <v>95490</v>
      </c>
      <c r="AE37" s="7">
        <v>150924</v>
      </c>
      <c r="AF37" s="7">
        <v>81954</v>
      </c>
      <c r="AG37" s="7">
        <v>480542</v>
      </c>
      <c r="AH37" s="7">
        <v>120137</v>
      </c>
      <c r="AI37" s="7">
        <v>1066260</v>
      </c>
      <c r="AJ37" s="7">
        <v>538039</v>
      </c>
      <c r="AK37" s="7">
        <v>35873</v>
      </c>
      <c r="AL37" s="7">
        <v>665409</v>
      </c>
      <c r="AM37" s="7">
        <v>204513</v>
      </c>
      <c r="AN37" s="7">
        <v>236143</v>
      </c>
      <c r="AO37" s="7">
        <v>743296</v>
      </c>
      <c r="AP37" s="7">
        <v>59955</v>
      </c>
      <c r="AQ37" s="7">
        <v>280555</v>
      </c>
      <c r="AR37" s="7">
        <v>43573</v>
      </c>
      <c r="AS37" s="7">
        <v>370724</v>
      </c>
      <c r="AT37" s="7">
        <v>1174767</v>
      </c>
      <c r="AU37" s="7">
        <v>107119</v>
      </c>
      <c r="AV37" s="7">
        <v>41234</v>
      </c>
      <c r="AW37" s="7">
        <v>442369</v>
      </c>
      <c r="AX37" s="7">
        <v>382087</v>
      </c>
      <c r="AY37" s="7">
        <v>125457</v>
      </c>
      <c r="AZ37" s="7">
        <v>313825</v>
      </c>
      <c r="BA37" s="7">
        <v>32567</v>
      </c>
    </row>
    <row r="38" spans="1:53" ht="12.75">
      <c r="A38" s="20" t="s">
        <v>186</v>
      </c>
      <c r="B38" s="7">
        <v>12435263</v>
      </c>
      <c r="C38" s="7">
        <v>209637</v>
      </c>
      <c r="D38" s="7">
        <v>22202</v>
      </c>
      <c r="E38" s="7">
        <v>282866</v>
      </c>
      <c r="F38" s="7">
        <v>133367</v>
      </c>
      <c r="G38" s="7">
        <v>1303558</v>
      </c>
      <c r="H38" s="7">
        <v>182492</v>
      </c>
      <c r="I38" s="7">
        <v>149281</v>
      </c>
      <c r="J38" s="7">
        <v>41809</v>
      </c>
      <c r="K38" s="7">
        <v>21488</v>
      </c>
      <c r="L38" s="7">
        <v>959233</v>
      </c>
      <c r="M38" s="7">
        <v>356007</v>
      </c>
      <c r="N38" s="7">
        <v>59170</v>
      </c>
      <c r="O38" s="7">
        <v>63428</v>
      </c>
      <c r="P38" s="7">
        <v>485060</v>
      </c>
      <c r="Q38" s="7">
        <v>259057</v>
      </c>
      <c r="R38" s="7">
        <v>124365</v>
      </c>
      <c r="S38" s="7">
        <v>107755</v>
      </c>
      <c r="T38" s="7">
        <v>185664</v>
      </c>
      <c r="U38" s="7">
        <v>178365</v>
      </c>
      <c r="V38" s="7">
        <v>65014</v>
      </c>
      <c r="W38" s="7">
        <v>226596</v>
      </c>
      <c r="X38" s="7">
        <v>264459</v>
      </c>
      <c r="Y38" s="7">
        <v>418625</v>
      </c>
      <c r="Z38" s="7">
        <v>202570</v>
      </c>
      <c r="AA38" s="7">
        <v>120523</v>
      </c>
      <c r="AB38" s="7">
        <v>257053</v>
      </c>
      <c r="AC38" s="7">
        <v>46556</v>
      </c>
      <c r="AD38" s="7">
        <v>68834</v>
      </c>
      <c r="AE38" s="7">
        <v>115501</v>
      </c>
      <c r="AF38" s="7">
        <v>57176</v>
      </c>
      <c r="AG38" s="7">
        <v>350972</v>
      </c>
      <c r="AH38" s="7">
        <v>87890</v>
      </c>
      <c r="AI38" s="7">
        <v>773211</v>
      </c>
      <c r="AJ38" s="7">
        <v>403024</v>
      </c>
      <c r="AK38" s="7">
        <v>26028</v>
      </c>
      <c r="AL38" s="7">
        <v>478864</v>
      </c>
      <c r="AM38" s="7">
        <v>159392</v>
      </c>
      <c r="AN38" s="7">
        <v>169847</v>
      </c>
      <c r="AO38" s="7">
        <v>553002</v>
      </c>
      <c r="AP38" s="7">
        <v>42802</v>
      </c>
      <c r="AQ38" s="7">
        <v>215561</v>
      </c>
      <c r="AR38" s="7">
        <v>31944</v>
      </c>
      <c r="AS38" s="7">
        <v>280538</v>
      </c>
      <c r="AT38" s="7">
        <v>853100</v>
      </c>
      <c r="AU38" s="7">
        <v>79480</v>
      </c>
      <c r="AV38" s="7">
        <v>29390</v>
      </c>
      <c r="AW38" s="7">
        <v>320302</v>
      </c>
      <c r="AX38" s="7">
        <v>270474</v>
      </c>
      <c r="AY38" s="7">
        <v>91728</v>
      </c>
      <c r="AZ38" s="7">
        <v>227029</v>
      </c>
      <c r="BA38" s="7">
        <v>22974</v>
      </c>
    </row>
    <row r="39" spans="1:53" ht="12.75">
      <c r="A39" s="20" t="s">
        <v>187</v>
      </c>
      <c r="B39" s="7">
        <v>9278166</v>
      </c>
      <c r="C39" s="7">
        <v>160864</v>
      </c>
      <c r="D39" s="7">
        <v>13148</v>
      </c>
      <c r="E39" s="7">
        <v>215026</v>
      </c>
      <c r="F39" s="7">
        <v>101235</v>
      </c>
      <c r="G39" s="7">
        <v>971778</v>
      </c>
      <c r="H39" s="7">
        <v>127468</v>
      </c>
      <c r="I39" s="7">
        <v>105663</v>
      </c>
      <c r="J39" s="7">
        <v>30644</v>
      </c>
      <c r="K39" s="7">
        <v>15481</v>
      </c>
      <c r="L39" s="7">
        <v>768707</v>
      </c>
      <c r="M39" s="7">
        <v>250422</v>
      </c>
      <c r="N39" s="7">
        <v>41353</v>
      </c>
      <c r="O39" s="7">
        <v>46106</v>
      </c>
      <c r="P39" s="7">
        <v>364475</v>
      </c>
      <c r="Q39" s="7">
        <v>193278</v>
      </c>
      <c r="R39" s="7">
        <v>100291</v>
      </c>
      <c r="S39" s="7">
        <v>82634</v>
      </c>
      <c r="T39" s="7">
        <v>139650</v>
      </c>
      <c r="U39" s="7">
        <v>133629</v>
      </c>
      <c r="V39" s="7">
        <v>47637</v>
      </c>
      <c r="W39" s="7">
        <v>159761</v>
      </c>
      <c r="X39" s="7">
        <v>192001</v>
      </c>
      <c r="Y39" s="7">
        <v>306084</v>
      </c>
      <c r="Z39" s="7">
        <v>151857</v>
      </c>
      <c r="AA39" s="7">
        <v>93946</v>
      </c>
      <c r="AB39" s="7">
        <v>193437</v>
      </c>
      <c r="AC39" s="7">
        <v>34186</v>
      </c>
      <c r="AD39" s="7">
        <v>54292</v>
      </c>
      <c r="AE39" s="7">
        <v>82280</v>
      </c>
      <c r="AF39" s="7">
        <v>39586</v>
      </c>
      <c r="AG39" s="7">
        <v>260462</v>
      </c>
      <c r="AH39" s="7">
        <v>65904</v>
      </c>
      <c r="AI39" s="7">
        <v>587391</v>
      </c>
      <c r="AJ39" s="7">
        <v>294543</v>
      </c>
      <c r="AK39" s="7">
        <v>20845</v>
      </c>
      <c r="AL39" s="7">
        <v>371370</v>
      </c>
      <c r="AM39" s="7">
        <v>121075</v>
      </c>
      <c r="AN39" s="7">
        <v>120194</v>
      </c>
      <c r="AO39" s="7">
        <v>426536</v>
      </c>
      <c r="AP39" s="7">
        <v>31077</v>
      </c>
      <c r="AQ39" s="7">
        <v>153482</v>
      </c>
      <c r="AR39" s="7">
        <v>25683</v>
      </c>
      <c r="AS39" s="7">
        <v>206536</v>
      </c>
      <c r="AT39" s="7">
        <v>619156</v>
      </c>
      <c r="AU39" s="7">
        <v>58744</v>
      </c>
      <c r="AV39" s="7">
        <v>20148</v>
      </c>
      <c r="AW39" s="7">
        <v>229502</v>
      </c>
      <c r="AX39" s="7">
        <v>186746</v>
      </c>
      <c r="AY39" s="7">
        <v>71792</v>
      </c>
      <c r="AZ39" s="7">
        <v>173467</v>
      </c>
      <c r="BA39" s="7">
        <v>16594</v>
      </c>
    </row>
    <row r="40" spans="1:53" ht="12.75">
      <c r="A40" s="20" t="s">
        <v>188</v>
      </c>
      <c r="B40" s="7">
        <v>7317795</v>
      </c>
      <c r="C40" s="7">
        <v>122836</v>
      </c>
      <c r="D40" s="7">
        <v>8892</v>
      </c>
      <c r="E40" s="7">
        <v>162261</v>
      </c>
      <c r="F40" s="7">
        <v>77741</v>
      </c>
      <c r="G40" s="7">
        <v>766971</v>
      </c>
      <c r="H40" s="7">
        <v>96908</v>
      </c>
      <c r="I40" s="7">
        <v>89252</v>
      </c>
      <c r="J40" s="7">
        <v>23885</v>
      </c>
      <c r="K40" s="7">
        <v>11820</v>
      </c>
      <c r="L40" s="7">
        <v>615514</v>
      </c>
      <c r="M40" s="7">
        <v>182735</v>
      </c>
      <c r="N40" s="7">
        <v>34675</v>
      </c>
      <c r="O40" s="7">
        <v>34278</v>
      </c>
      <c r="P40" s="7">
        <v>289385</v>
      </c>
      <c r="Q40" s="7">
        <v>151843</v>
      </c>
      <c r="R40" s="7">
        <v>83387</v>
      </c>
      <c r="S40" s="7">
        <v>69466</v>
      </c>
      <c r="T40" s="7">
        <v>105392</v>
      </c>
      <c r="U40" s="7">
        <v>102876</v>
      </c>
      <c r="V40" s="7">
        <v>38894</v>
      </c>
      <c r="W40" s="7">
        <v>124579</v>
      </c>
      <c r="X40" s="7">
        <v>162592</v>
      </c>
      <c r="Y40" s="7">
        <v>244085</v>
      </c>
      <c r="Z40" s="7">
        <v>122114</v>
      </c>
      <c r="AA40" s="7">
        <v>69876</v>
      </c>
      <c r="AB40" s="7">
        <v>155271</v>
      </c>
      <c r="AC40" s="7">
        <v>25637</v>
      </c>
      <c r="AD40" s="7">
        <v>46435</v>
      </c>
      <c r="AE40" s="7">
        <v>57503</v>
      </c>
      <c r="AF40" s="7">
        <v>31774</v>
      </c>
      <c r="AG40" s="7">
        <v>215715</v>
      </c>
      <c r="AH40" s="7">
        <v>50230</v>
      </c>
      <c r="AI40" s="7">
        <v>474807</v>
      </c>
      <c r="AJ40" s="7">
        <v>223655</v>
      </c>
      <c r="AK40" s="7">
        <v>18368</v>
      </c>
      <c r="AL40" s="7">
        <v>297519</v>
      </c>
      <c r="AM40" s="7">
        <v>95051</v>
      </c>
      <c r="AN40" s="7">
        <v>91601</v>
      </c>
      <c r="AO40" s="7">
        <v>362332</v>
      </c>
      <c r="AP40" s="7">
        <v>26645</v>
      </c>
      <c r="AQ40" s="7">
        <v>113248</v>
      </c>
      <c r="AR40" s="7">
        <v>21724</v>
      </c>
      <c r="AS40" s="7">
        <v>154517</v>
      </c>
      <c r="AT40" s="7">
        <v>477245</v>
      </c>
      <c r="AU40" s="7">
        <v>45835</v>
      </c>
      <c r="AV40" s="7">
        <v>15960</v>
      </c>
      <c r="AW40" s="7">
        <v>173929</v>
      </c>
      <c r="AX40" s="7">
        <v>142068</v>
      </c>
      <c r="AY40" s="7">
        <v>54725</v>
      </c>
      <c r="AZ40" s="7">
        <v>141252</v>
      </c>
      <c r="BA40" s="7">
        <v>12492</v>
      </c>
    </row>
    <row r="41" spans="1:53" ht="12.75">
      <c r="A41" s="20" t="s">
        <v>189</v>
      </c>
      <c r="B41" s="7">
        <v>5743327</v>
      </c>
      <c r="C41" s="7">
        <v>88771</v>
      </c>
      <c r="D41" s="7">
        <v>5985</v>
      </c>
      <c r="E41" s="7">
        <v>118278</v>
      </c>
      <c r="F41" s="7">
        <v>56236</v>
      </c>
      <c r="G41" s="7">
        <v>603239</v>
      </c>
      <c r="H41" s="7">
        <v>73144</v>
      </c>
      <c r="I41" s="7">
        <v>77465</v>
      </c>
      <c r="J41" s="7">
        <v>17195</v>
      </c>
      <c r="K41" s="7">
        <v>9705</v>
      </c>
      <c r="L41" s="7">
        <v>482023</v>
      </c>
      <c r="M41" s="7">
        <v>129048</v>
      </c>
      <c r="N41" s="7">
        <v>29702</v>
      </c>
      <c r="O41" s="7">
        <v>25614</v>
      </c>
      <c r="P41" s="7">
        <v>235381</v>
      </c>
      <c r="Q41" s="7">
        <v>121658</v>
      </c>
      <c r="R41" s="7">
        <v>70187</v>
      </c>
      <c r="S41" s="7">
        <v>56943</v>
      </c>
      <c r="T41" s="7">
        <v>78313</v>
      </c>
      <c r="U41" s="7">
        <v>77301</v>
      </c>
      <c r="V41" s="7">
        <v>30399</v>
      </c>
      <c r="W41" s="7">
        <v>98580</v>
      </c>
      <c r="X41" s="7">
        <v>138473</v>
      </c>
      <c r="Y41" s="7">
        <v>200855</v>
      </c>
      <c r="Z41" s="7">
        <v>99916</v>
      </c>
      <c r="AA41" s="7">
        <v>51703</v>
      </c>
      <c r="AB41" s="7">
        <v>118754</v>
      </c>
      <c r="AC41" s="7">
        <v>20342</v>
      </c>
      <c r="AD41" s="7">
        <v>37808</v>
      </c>
      <c r="AE41" s="7">
        <v>38888</v>
      </c>
      <c r="AF41" s="7">
        <v>24971</v>
      </c>
      <c r="AG41" s="7">
        <v>179233</v>
      </c>
      <c r="AH41" s="7">
        <v>36238</v>
      </c>
      <c r="AI41" s="7">
        <v>391660</v>
      </c>
      <c r="AJ41" s="7">
        <v>165396</v>
      </c>
      <c r="AK41" s="7">
        <v>15548</v>
      </c>
      <c r="AL41" s="7">
        <v>243833</v>
      </c>
      <c r="AM41" s="7">
        <v>69284</v>
      </c>
      <c r="AN41" s="7">
        <v>74019</v>
      </c>
      <c r="AO41" s="7">
        <v>311761</v>
      </c>
      <c r="AP41" s="7">
        <v>24607</v>
      </c>
      <c r="AQ41" s="7">
        <v>78866</v>
      </c>
      <c r="AR41" s="7">
        <v>18004</v>
      </c>
      <c r="AS41" s="7">
        <v>111954</v>
      </c>
      <c r="AT41" s="7">
        <v>347206</v>
      </c>
      <c r="AU41" s="7">
        <v>34412</v>
      </c>
      <c r="AV41" s="7">
        <v>12783</v>
      </c>
      <c r="AW41" s="7">
        <v>130801</v>
      </c>
      <c r="AX41" s="7">
        <v>111118</v>
      </c>
      <c r="AY41" s="7">
        <v>43238</v>
      </c>
      <c r="AZ41" s="7">
        <v>117061</v>
      </c>
      <c r="BA41" s="7">
        <v>9428</v>
      </c>
    </row>
    <row r="42" spans="1:53" ht="12.75">
      <c r="A42" s="20" t="s">
        <v>190</v>
      </c>
      <c r="B42" s="7">
        <v>5493433</v>
      </c>
      <c r="C42" s="7">
        <v>75684</v>
      </c>
      <c r="D42" s="7">
        <v>4711</v>
      </c>
      <c r="E42" s="7">
        <v>103400</v>
      </c>
      <c r="F42" s="7">
        <v>51402</v>
      </c>
      <c r="G42" s="7">
        <v>600968</v>
      </c>
      <c r="H42" s="7">
        <v>69613</v>
      </c>
      <c r="I42" s="7">
        <v>84898</v>
      </c>
      <c r="J42" s="7">
        <v>15744</v>
      </c>
      <c r="K42" s="7">
        <v>10315</v>
      </c>
      <c r="L42" s="7">
        <v>434125</v>
      </c>
      <c r="M42" s="7">
        <v>113823</v>
      </c>
      <c r="N42" s="7">
        <v>30238</v>
      </c>
      <c r="O42" s="7">
        <v>25242</v>
      </c>
      <c r="P42" s="7">
        <v>234912</v>
      </c>
      <c r="Q42" s="7">
        <v>115272</v>
      </c>
      <c r="R42" s="7">
        <v>74658</v>
      </c>
      <c r="S42" s="7">
        <v>59318</v>
      </c>
      <c r="T42" s="7">
        <v>69208</v>
      </c>
      <c r="U42" s="7">
        <v>65686</v>
      </c>
      <c r="V42" s="7">
        <v>29136</v>
      </c>
      <c r="W42" s="7">
        <v>98126</v>
      </c>
      <c r="X42" s="7">
        <v>145199</v>
      </c>
      <c r="Y42" s="7">
        <v>191881</v>
      </c>
      <c r="Z42" s="7">
        <v>106664</v>
      </c>
      <c r="AA42" s="7">
        <v>44359</v>
      </c>
      <c r="AB42" s="7">
        <v>113779</v>
      </c>
      <c r="AC42" s="7">
        <v>20021</v>
      </c>
      <c r="AD42" s="7">
        <v>39308</v>
      </c>
      <c r="AE42" s="7">
        <v>30187</v>
      </c>
      <c r="AF42" s="7">
        <v>24761</v>
      </c>
      <c r="AG42" s="7">
        <v>179611</v>
      </c>
      <c r="AH42" s="7">
        <v>31993</v>
      </c>
      <c r="AI42" s="7">
        <v>390874</v>
      </c>
      <c r="AJ42" s="7">
        <v>147461</v>
      </c>
      <c r="AK42" s="7">
        <v>16688</v>
      </c>
      <c r="AL42" s="7">
        <v>230429</v>
      </c>
      <c r="AM42" s="7">
        <v>61912</v>
      </c>
      <c r="AN42" s="7">
        <v>77872</v>
      </c>
      <c r="AO42" s="7">
        <v>305676</v>
      </c>
      <c r="AP42" s="7">
        <v>26750</v>
      </c>
      <c r="AQ42" s="7">
        <v>70717</v>
      </c>
      <c r="AR42" s="7">
        <v>19226</v>
      </c>
      <c r="AS42" s="7">
        <v>99917</v>
      </c>
      <c r="AT42" s="7">
        <v>305179</v>
      </c>
      <c r="AU42" s="7">
        <v>30991</v>
      </c>
      <c r="AV42" s="7">
        <v>12797</v>
      </c>
      <c r="AW42" s="7">
        <v>122403</v>
      </c>
      <c r="AX42" s="7">
        <v>117271</v>
      </c>
      <c r="AY42" s="7">
        <v>35921</v>
      </c>
      <c r="AZ42" s="7">
        <v>118505</v>
      </c>
      <c r="BA42" s="7">
        <v>8602</v>
      </c>
    </row>
    <row r="44" ht="12.75">
      <c r="A44" s="8" t="s">
        <v>205</v>
      </c>
    </row>
    <row r="45" spans="1:53" ht="12.75">
      <c r="A45" t="s">
        <v>173</v>
      </c>
      <c r="B45" s="10">
        <f aca="true" t="shared" si="0" ref="B45:B62">B4/B$3*100</f>
        <v>6.813896712077559</v>
      </c>
      <c r="C45" s="10">
        <f aca="true" t="shared" si="1" ref="C45:BA50">C4/C$3*100</f>
        <v>6.655843133727597</v>
      </c>
      <c r="D45" s="10">
        <f t="shared" si="1"/>
        <v>7.591094408963013</v>
      </c>
      <c r="E45" s="10">
        <f t="shared" si="1"/>
        <v>7.452999942307302</v>
      </c>
      <c r="F45" s="10">
        <f t="shared" si="1"/>
        <v>6.792286975387148</v>
      </c>
      <c r="G45" s="10">
        <f t="shared" si="1"/>
        <v>7.342367870615567</v>
      </c>
      <c r="H45" s="10">
        <f t="shared" si="1"/>
        <v>6.9166925699231</v>
      </c>
      <c r="I45" s="10">
        <f t="shared" si="1"/>
        <v>6.558206934825793</v>
      </c>
      <c r="J45" s="10">
        <f t="shared" si="1"/>
        <v>6.576186830015314</v>
      </c>
      <c r="K45" s="10">
        <f t="shared" si="1"/>
        <v>5.687525237781418</v>
      </c>
      <c r="L45" s="10">
        <f t="shared" si="1"/>
        <v>5.917911589877301</v>
      </c>
      <c r="M45" s="10">
        <f t="shared" si="1"/>
        <v>7.2699372976306105</v>
      </c>
      <c r="N45" s="10">
        <f t="shared" si="1"/>
        <v>6.45155698917986</v>
      </c>
      <c r="O45" s="10">
        <f t="shared" si="1"/>
        <v>7.546100978938183</v>
      </c>
      <c r="P45" s="10">
        <f t="shared" si="1"/>
        <v>7.05796215613884</v>
      </c>
      <c r="Q45" s="10">
        <f t="shared" si="1"/>
        <v>6.960217811572597</v>
      </c>
      <c r="R45" s="10">
        <f t="shared" si="1"/>
        <v>6.4385556759948654</v>
      </c>
      <c r="S45" s="10">
        <f t="shared" si="1"/>
        <v>7.019295362551508</v>
      </c>
      <c r="T45" s="10">
        <f t="shared" si="1"/>
        <v>6.578827241240159</v>
      </c>
      <c r="U45" s="10">
        <f t="shared" si="1"/>
        <v>7.102119143177318</v>
      </c>
      <c r="V45" s="10">
        <f t="shared" si="1"/>
        <v>5.547472278718009</v>
      </c>
      <c r="W45" s="10">
        <f t="shared" si="1"/>
        <v>6.672216258100182</v>
      </c>
      <c r="X45" s="10">
        <f t="shared" si="1"/>
        <v>6.257078762538988</v>
      </c>
      <c r="Y45" s="10">
        <f t="shared" si="1"/>
        <v>6.761672149080883</v>
      </c>
      <c r="Z45" s="10">
        <f t="shared" si="1"/>
        <v>6.699774508642074</v>
      </c>
      <c r="AA45" s="10">
        <f t="shared" si="1"/>
        <v>7.184132503801862</v>
      </c>
      <c r="AB45" s="10">
        <f t="shared" si="1"/>
        <v>6.610974992721454</v>
      </c>
      <c r="AC45" s="10">
        <f t="shared" si="1"/>
        <v>6.081722909127184</v>
      </c>
      <c r="AD45" s="10">
        <f t="shared" si="1"/>
        <v>6.839860383821773</v>
      </c>
      <c r="AE45" s="10">
        <f t="shared" si="1"/>
        <v>7.29720951809502</v>
      </c>
      <c r="AF45" s="10">
        <f t="shared" si="1"/>
        <v>6.124442257801918</v>
      </c>
      <c r="AG45" s="10">
        <f t="shared" si="1"/>
        <v>6.700279879016205</v>
      </c>
      <c r="AH45" s="10">
        <f t="shared" si="1"/>
        <v>7.181126810427004</v>
      </c>
      <c r="AI45" s="10">
        <f t="shared" si="1"/>
        <v>6.531340386669651</v>
      </c>
      <c r="AJ45" s="10">
        <f t="shared" si="1"/>
        <v>6.702547161478253</v>
      </c>
      <c r="AK45" s="10">
        <f t="shared" si="1"/>
        <v>6.135160386172532</v>
      </c>
      <c r="AL45" s="10">
        <f t="shared" si="1"/>
        <v>6.649526034207276</v>
      </c>
      <c r="AM45" s="10">
        <f t="shared" si="1"/>
        <v>6.849513164750798</v>
      </c>
      <c r="AN45" s="10">
        <f t="shared" si="1"/>
        <v>6.517947775164487</v>
      </c>
      <c r="AO45" s="10">
        <f t="shared" si="1"/>
        <v>5.926234018676247</v>
      </c>
      <c r="AP45" s="10">
        <f t="shared" si="1"/>
        <v>6.095091284236955</v>
      </c>
      <c r="AQ45" s="10">
        <f t="shared" si="1"/>
        <v>6.597163717356777</v>
      </c>
      <c r="AR45" s="10">
        <f t="shared" si="1"/>
        <v>6.765503865699403</v>
      </c>
      <c r="AS45" s="10">
        <f t="shared" si="1"/>
        <v>6.5892310155778855</v>
      </c>
      <c r="AT45" s="10">
        <f t="shared" si="1"/>
        <v>7.791300711400731</v>
      </c>
      <c r="AU45" s="10">
        <f t="shared" si="1"/>
        <v>9.375824221095671</v>
      </c>
      <c r="AV45" s="10">
        <f t="shared" si="1"/>
        <v>5.58270247541584</v>
      </c>
      <c r="AW45" s="10">
        <f t="shared" si="1"/>
        <v>6.526538405301112</v>
      </c>
      <c r="AX45" s="10">
        <f t="shared" si="1"/>
        <v>6.689818549704018</v>
      </c>
      <c r="AY45" s="10">
        <f t="shared" si="1"/>
        <v>5.6297363775918745</v>
      </c>
      <c r="AZ45" s="10">
        <f t="shared" si="1"/>
        <v>6.382564193393522</v>
      </c>
      <c r="BA45" s="10">
        <f t="shared" si="1"/>
        <v>6.2659230186600565</v>
      </c>
    </row>
    <row r="46" spans="1:53" ht="12.75">
      <c r="A46" s="20" t="s">
        <v>174</v>
      </c>
      <c r="B46" s="10">
        <f t="shared" si="0"/>
        <v>7.302027511674944</v>
      </c>
      <c r="C46" s="10">
        <f aca="true" t="shared" si="2" ref="C46:Q46">C5/C$3*100</f>
        <v>7.091025612196712</v>
      </c>
      <c r="D46" s="10">
        <f t="shared" si="2"/>
        <v>8.576847249781476</v>
      </c>
      <c r="E46" s="10">
        <f t="shared" si="2"/>
        <v>7.598849420500242</v>
      </c>
      <c r="F46" s="10">
        <f t="shared" si="2"/>
        <v>7.003216877384603</v>
      </c>
      <c r="G46" s="10">
        <f t="shared" si="2"/>
        <v>8.047674562513167</v>
      </c>
      <c r="H46" s="10">
        <f t="shared" si="2"/>
        <v>7.17064135377974</v>
      </c>
      <c r="I46" s="10">
        <f t="shared" si="2"/>
        <v>7.168971962067968</v>
      </c>
      <c r="J46" s="10">
        <f t="shared" si="2"/>
        <v>7.12263910158244</v>
      </c>
      <c r="K46" s="10">
        <f t="shared" si="2"/>
        <v>6.18555079108973</v>
      </c>
      <c r="L46" s="10">
        <f t="shared" si="2"/>
        <v>6.455347258086375</v>
      </c>
      <c r="M46" s="10">
        <f t="shared" si="2"/>
        <v>7.519544789422232</v>
      </c>
      <c r="N46" s="10">
        <f t="shared" si="2"/>
        <v>7.0142306838338415</v>
      </c>
      <c r="O46" s="10">
        <f t="shared" si="2"/>
        <v>7.786681587352863</v>
      </c>
      <c r="P46" s="10">
        <f t="shared" si="2"/>
        <v>7.4872055921379745</v>
      </c>
      <c r="Q46" s="10">
        <f t="shared" si="2"/>
        <v>7.29009281331999</v>
      </c>
      <c r="R46" s="10">
        <f t="shared" si="1"/>
        <v>6.9234643874020785</v>
      </c>
      <c r="S46" s="10">
        <f t="shared" si="1"/>
        <v>7.274687195220386</v>
      </c>
      <c r="T46" s="10">
        <f t="shared" si="1"/>
        <v>6.909301347998858</v>
      </c>
      <c r="U46" s="10">
        <f t="shared" si="1"/>
        <v>7.5359545452918075</v>
      </c>
      <c r="V46" s="10">
        <f t="shared" si="1"/>
        <v>6.511922680820724</v>
      </c>
      <c r="W46" s="10">
        <f t="shared" si="1"/>
        <v>7.388257044387543</v>
      </c>
      <c r="X46" s="10">
        <f t="shared" si="1"/>
        <v>6.786177624944145</v>
      </c>
      <c r="Y46" s="10">
        <f t="shared" si="1"/>
        <v>7.497964470092098</v>
      </c>
      <c r="Z46" s="10">
        <f t="shared" si="1"/>
        <v>7.234383966269599</v>
      </c>
      <c r="AA46" s="10">
        <f t="shared" si="1"/>
        <v>7.625521240163141</v>
      </c>
      <c r="AB46" s="10">
        <f t="shared" si="1"/>
        <v>7.12927537495905</v>
      </c>
      <c r="AC46" s="10">
        <f t="shared" si="1"/>
        <v>6.8680274220096535</v>
      </c>
      <c r="AD46" s="10">
        <f t="shared" si="1"/>
        <v>7.213677850803762</v>
      </c>
      <c r="AE46" s="10">
        <f t="shared" si="1"/>
        <v>7.472612381690643</v>
      </c>
      <c r="AF46" s="10">
        <f t="shared" si="1"/>
        <v>7.1644281453261325</v>
      </c>
      <c r="AG46" s="10">
        <f t="shared" si="1"/>
        <v>7.184500288198138</v>
      </c>
      <c r="AH46" s="10">
        <f t="shared" si="1"/>
        <v>7.760716331527624</v>
      </c>
      <c r="AI46" s="10">
        <f t="shared" si="1"/>
        <v>7.123864059555479</v>
      </c>
      <c r="AJ46" s="10">
        <f t="shared" si="1"/>
        <v>6.988832463093435</v>
      </c>
      <c r="AK46" s="10">
        <f t="shared" si="1"/>
        <v>6.692930551230146</v>
      </c>
      <c r="AL46" s="10">
        <f t="shared" si="1"/>
        <v>7.1904865085782435</v>
      </c>
      <c r="AM46" s="10">
        <f t="shared" si="1"/>
        <v>7.0863378362478535</v>
      </c>
      <c r="AN46" s="10">
        <f t="shared" si="1"/>
        <v>6.85316152836895</v>
      </c>
      <c r="AO46" s="10">
        <f t="shared" si="1"/>
        <v>6.741644487517114</v>
      </c>
      <c r="AP46" s="10">
        <f t="shared" si="1"/>
        <v>6.859076292617037</v>
      </c>
      <c r="AQ46" s="10">
        <f t="shared" si="1"/>
        <v>7.109724497334505</v>
      </c>
      <c r="AR46" s="10">
        <f t="shared" si="1"/>
        <v>7.21818018027566</v>
      </c>
      <c r="AS46" s="10">
        <f t="shared" si="1"/>
        <v>6.957168416477084</v>
      </c>
      <c r="AT46" s="10">
        <f t="shared" si="1"/>
        <v>7.93304373431192</v>
      </c>
      <c r="AU46" s="10">
        <f t="shared" si="1"/>
        <v>8.643904693285641</v>
      </c>
      <c r="AV46" s="10">
        <f t="shared" si="1"/>
        <v>6.750850405780295</v>
      </c>
      <c r="AW46" s="10">
        <f t="shared" si="1"/>
        <v>6.994178863787108</v>
      </c>
      <c r="AX46" s="10">
        <f t="shared" si="1"/>
        <v>7.225996887406961</v>
      </c>
      <c r="AY46" s="10">
        <f t="shared" si="1"/>
        <v>6.146507522904934</v>
      </c>
      <c r="AZ46" s="10">
        <f t="shared" si="1"/>
        <v>7.075074459209405</v>
      </c>
      <c r="BA46" s="10">
        <f t="shared" si="1"/>
        <v>6.9113495429156995</v>
      </c>
    </row>
    <row r="47" spans="1:53" ht="12.75">
      <c r="A47" s="20" t="s">
        <v>175</v>
      </c>
      <c r="B47" s="10">
        <f t="shared" si="0"/>
        <v>7.294411544494336</v>
      </c>
      <c r="C47" s="10">
        <f t="shared" si="1"/>
        <v>7.2013671831080925</v>
      </c>
      <c r="D47" s="10">
        <f t="shared" si="1"/>
        <v>9.037822283756453</v>
      </c>
      <c r="E47" s="10">
        <f t="shared" si="1"/>
        <v>7.3716259517346</v>
      </c>
      <c r="F47" s="10">
        <f t="shared" si="1"/>
        <v>7.216839979052891</v>
      </c>
      <c r="G47" s="10">
        <f t="shared" si="1"/>
        <v>7.589893470787132</v>
      </c>
      <c r="H47" s="10">
        <f t="shared" si="1"/>
        <v>7.24199252265789</v>
      </c>
      <c r="I47" s="10">
        <f t="shared" si="1"/>
        <v>7.093888972901706</v>
      </c>
      <c r="J47" s="10">
        <f t="shared" si="1"/>
        <v>7.053854007146504</v>
      </c>
      <c r="K47" s="10">
        <f t="shared" si="1"/>
        <v>5.247360849143183</v>
      </c>
      <c r="L47" s="10">
        <f t="shared" si="1"/>
        <v>6.613684146376715</v>
      </c>
      <c r="M47" s="10">
        <f t="shared" si="1"/>
        <v>7.423960047165726</v>
      </c>
      <c r="N47" s="10">
        <f t="shared" si="1"/>
        <v>6.859551132156922</v>
      </c>
      <c r="O47" s="10">
        <f t="shared" si="1"/>
        <v>8.084374007402124</v>
      </c>
      <c r="P47" s="10">
        <f t="shared" si="1"/>
        <v>7.28783031369016</v>
      </c>
      <c r="Q47" s="10">
        <f t="shared" si="1"/>
        <v>7.2924445994028435</v>
      </c>
      <c r="R47" s="10">
        <f t="shared" si="1"/>
        <v>7.194931251631741</v>
      </c>
      <c r="S47" s="10">
        <f t="shared" si="1"/>
        <v>7.588775257419048</v>
      </c>
      <c r="T47" s="10">
        <f t="shared" si="1"/>
        <v>6.914818734074115</v>
      </c>
      <c r="U47" s="10">
        <f t="shared" si="1"/>
        <v>7.785049640007018</v>
      </c>
      <c r="V47" s="10">
        <f t="shared" si="1"/>
        <v>7.235887971273559</v>
      </c>
      <c r="W47" s="10">
        <f t="shared" si="1"/>
        <v>7.403682366006442</v>
      </c>
      <c r="X47" s="10">
        <f t="shared" si="1"/>
        <v>6.792257229650138</v>
      </c>
      <c r="Y47" s="10">
        <f t="shared" si="1"/>
        <v>7.516387877216997</v>
      </c>
      <c r="Z47" s="10">
        <f t="shared" si="1"/>
        <v>7.622656789468967</v>
      </c>
      <c r="AA47" s="10">
        <f t="shared" si="1"/>
        <v>7.689571118918337</v>
      </c>
      <c r="AB47" s="10">
        <f t="shared" si="1"/>
        <v>7.3648697073264975</v>
      </c>
      <c r="AC47" s="10">
        <f t="shared" si="1"/>
        <v>7.681044563536708</v>
      </c>
      <c r="AD47" s="10">
        <f t="shared" si="1"/>
        <v>7.534435092677164</v>
      </c>
      <c r="AE47" s="10">
        <f t="shared" si="1"/>
        <v>6.965720625525146</v>
      </c>
      <c r="AF47" s="10">
        <f t="shared" si="1"/>
        <v>7.546209456977179</v>
      </c>
      <c r="AG47" s="10">
        <f t="shared" si="1"/>
        <v>7.018688312228514</v>
      </c>
      <c r="AH47" s="10">
        <f t="shared" si="1"/>
        <v>8.09814595122938</v>
      </c>
      <c r="AI47" s="10">
        <f t="shared" si="1"/>
        <v>7.0215056477613285</v>
      </c>
      <c r="AJ47" s="10">
        <f t="shared" si="1"/>
        <v>6.849864081568204</v>
      </c>
      <c r="AK47" s="10">
        <f t="shared" si="1"/>
        <v>7.390843973839925</v>
      </c>
      <c r="AL47" s="10">
        <f t="shared" si="1"/>
        <v>7.291471786659902</v>
      </c>
      <c r="AM47" s="10">
        <f t="shared" si="1"/>
        <v>7.303803858630857</v>
      </c>
      <c r="AN47" s="10">
        <f t="shared" si="1"/>
        <v>7.07599435201799</v>
      </c>
      <c r="AO47" s="10">
        <f t="shared" si="1"/>
        <v>7.033997244861882</v>
      </c>
      <c r="AP47" s="10">
        <f t="shared" si="1"/>
        <v>6.8080422085262216</v>
      </c>
      <c r="AQ47" s="10">
        <f t="shared" si="1"/>
        <v>7.240232581557583</v>
      </c>
      <c r="AR47" s="10">
        <f t="shared" si="1"/>
        <v>7.877521713095686</v>
      </c>
      <c r="AS47" s="10">
        <f t="shared" si="1"/>
        <v>6.945602811461479</v>
      </c>
      <c r="AT47" s="10">
        <f t="shared" si="1"/>
        <v>7.822779977958759</v>
      </c>
      <c r="AU47" s="10">
        <f t="shared" si="1"/>
        <v>8.610544029583073</v>
      </c>
      <c r="AV47" s="10">
        <f t="shared" si="1"/>
        <v>7.456469571815967</v>
      </c>
      <c r="AW47" s="10">
        <f t="shared" si="1"/>
        <v>7.006483704562328</v>
      </c>
      <c r="AX47" s="10">
        <f t="shared" si="1"/>
        <v>7.377452889073706</v>
      </c>
      <c r="AY47" s="10">
        <f t="shared" si="1"/>
        <v>6.42477316262835</v>
      </c>
      <c r="AZ47" s="10">
        <f t="shared" si="1"/>
        <v>7.514884850405738</v>
      </c>
      <c r="BA47" s="10">
        <f t="shared" si="1"/>
        <v>7.771850735749784</v>
      </c>
    </row>
    <row r="48" spans="1:53" ht="12.75">
      <c r="A48" s="20" t="s">
        <v>176</v>
      </c>
      <c r="B48" s="10">
        <f t="shared" si="0"/>
        <v>7.184902656440682</v>
      </c>
      <c r="C48" s="10">
        <f t="shared" si="1"/>
        <v>7.298689033302602</v>
      </c>
      <c r="D48" s="10">
        <f t="shared" si="1"/>
        <v>7.990340260187708</v>
      </c>
      <c r="E48" s="10">
        <f t="shared" si="1"/>
        <v>7.167187200329315</v>
      </c>
      <c r="F48" s="10">
        <f t="shared" si="1"/>
        <v>7.4349143412882475</v>
      </c>
      <c r="G48" s="10">
        <f t="shared" si="1"/>
        <v>7.235809724994781</v>
      </c>
      <c r="H48" s="10">
        <f t="shared" si="1"/>
        <v>7.142975048479968</v>
      </c>
      <c r="I48" s="10">
        <f t="shared" si="1"/>
        <v>6.360970940211096</v>
      </c>
      <c r="J48" s="10">
        <f t="shared" si="1"/>
        <v>7.099540581929556</v>
      </c>
      <c r="K48" s="10">
        <f t="shared" si="1"/>
        <v>6.6194221225433045</v>
      </c>
      <c r="L48" s="10">
        <f t="shared" si="1"/>
        <v>6.344906871805936</v>
      </c>
      <c r="M48" s="10">
        <f t="shared" si="1"/>
        <v>7.283703943576052</v>
      </c>
      <c r="N48" s="10">
        <f t="shared" si="1"/>
        <v>6.68588743059436</v>
      </c>
      <c r="O48" s="10">
        <f t="shared" si="1"/>
        <v>8.567390005664812</v>
      </c>
      <c r="P48" s="10">
        <f t="shared" si="1"/>
        <v>7.198493505226103</v>
      </c>
      <c r="Q48" s="10">
        <f t="shared" si="1"/>
        <v>7.457990604367907</v>
      </c>
      <c r="R48" s="10">
        <f t="shared" si="1"/>
        <v>7.737352391601203</v>
      </c>
      <c r="S48" s="10">
        <f t="shared" si="1"/>
        <v>7.815674497046218</v>
      </c>
      <c r="T48" s="10">
        <f t="shared" si="1"/>
        <v>7.1504333869649646</v>
      </c>
      <c r="U48" s="10">
        <f t="shared" si="1"/>
        <v>8.188564897193451</v>
      </c>
      <c r="V48" s="10">
        <f t="shared" si="1"/>
        <v>7.018855256356658</v>
      </c>
      <c r="W48" s="10">
        <f t="shared" si="1"/>
        <v>6.72368434467683</v>
      </c>
      <c r="X48" s="10">
        <f t="shared" si="1"/>
        <v>6.547970522422323</v>
      </c>
      <c r="Y48" s="10">
        <f t="shared" si="1"/>
        <v>7.243256590267048</v>
      </c>
      <c r="Z48" s="10">
        <f t="shared" si="1"/>
        <v>7.609789573245459</v>
      </c>
      <c r="AA48" s="10">
        <f t="shared" si="1"/>
        <v>8.197400179564644</v>
      </c>
      <c r="AB48" s="10">
        <f t="shared" si="1"/>
        <v>7.386602578526529</v>
      </c>
      <c r="AC48" s="10">
        <f t="shared" si="1"/>
        <v>7.904056218445015</v>
      </c>
      <c r="AD48" s="10">
        <f t="shared" si="1"/>
        <v>7.883592410985337</v>
      </c>
      <c r="AE48" s="10">
        <f t="shared" si="1"/>
        <v>6.36399622270809</v>
      </c>
      <c r="AF48" s="10">
        <f t="shared" si="1"/>
        <v>7.014806770751571</v>
      </c>
      <c r="AG48" s="10">
        <f t="shared" si="1"/>
        <v>6.24190816878309</v>
      </c>
      <c r="AH48" s="10">
        <f t="shared" si="1"/>
        <v>8.01249666033734</v>
      </c>
      <c r="AI48" s="10">
        <f t="shared" si="1"/>
        <v>6.784954641427533</v>
      </c>
      <c r="AJ48" s="10">
        <f t="shared" si="1"/>
        <v>6.707789844922169</v>
      </c>
      <c r="AK48" s="10">
        <f t="shared" si="1"/>
        <v>8.349112426035504</v>
      </c>
      <c r="AL48" s="10">
        <f t="shared" si="1"/>
        <v>7.195084355517505</v>
      </c>
      <c r="AM48" s="10">
        <f t="shared" si="1"/>
        <v>7.806433215268757</v>
      </c>
      <c r="AN48" s="10">
        <f t="shared" si="1"/>
        <v>7.1440659215718485</v>
      </c>
      <c r="AO48" s="10">
        <f t="shared" si="1"/>
        <v>6.929258677634673</v>
      </c>
      <c r="AP48" s="10">
        <f t="shared" si="1"/>
        <v>7.196759764918885</v>
      </c>
      <c r="AQ48" s="10">
        <f t="shared" si="1"/>
        <v>7.362315965156635</v>
      </c>
      <c r="AR48" s="10">
        <f t="shared" si="1"/>
        <v>8.274954825102936</v>
      </c>
      <c r="AS48" s="10">
        <f t="shared" si="1"/>
        <v>6.946112541773718</v>
      </c>
      <c r="AT48" s="10">
        <f t="shared" si="1"/>
        <v>7.846950529977718</v>
      </c>
      <c r="AU48" s="10">
        <f t="shared" si="1"/>
        <v>9.684802180220126</v>
      </c>
      <c r="AV48" s="10">
        <f t="shared" si="1"/>
        <v>7.517734923056961</v>
      </c>
      <c r="AW48" s="10">
        <f t="shared" si="1"/>
        <v>6.838510619812206</v>
      </c>
      <c r="AX48" s="10">
        <f t="shared" si="1"/>
        <v>7.260930001267364</v>
      </c>
      <c r="AY48" s="10">
        <f t="shared" si="1"/>
        <v>6.944364567803471</v>
      </c>
      <c r="AZ48" s="10">
        <f t="shared" si="1"/>
        <v>7.5917165003472435</v>
      </c>
      <c r="BA48" s="10">
        <f t="shared" si="1"/>
        <v>8.48613355691378</v>
      </c>
    </row>
    <row r="49" spans="1:53" ht="12.75">
      <c r="A49" s="20" t="s">
        <v>177</v>
      </c>
      <c r="B49" s="10">
        <f t="shared" si="0"/>
        <v>6.738637112350451</v>
      </c>
      <c r="C49" s="10">
        <f t="shared" si="1"/>
        <v>6.900339547120596</v>
      </c>
      <c r="D49" s="10">
        <f t="shared" si="1"/>
        <v>6.363050538176389</v>
      </c>
      <c r="E49" s="10">
        <f t="shared" si="1"/>
        <v>7.072423046517466</v>
      </c>
      <c r="F49" s="10">
        <f t="shared" si="1"/>
        <v>6.7927732475499365</v>
      </c>
      <c r="G49" s="10">
        <f t="shared" si="1"/>
        <v>7.03032813756213</v>
      </c>
      <c r="H49" s="10">
        <f t="shared" si="1"/>
        <v>7.1197260524297405</v>
      </c>
      <c r="I49" s="10">
        <f t="shared" si="1"/>
        <v>5.507779179078949</v>
      </c>
      <c r="J49" s="10">
        <f t="shared" si="1"/>
        <v>6.593287391526288</v>
      </c>
      <c r="K49" s="10">
        <f t="shared" si="1"/>
        <v>9.05903062446356</v>
      </c>
      <c r="L49" s="10">
        <f t="shared" si="1"/>
        <v>5.808334654580189</v>
      </c>
      <c r="M49" s="10">
        <f t="shared" si="1"/>
        <v>7.233853293972372</v>
      </c>
      <c r="N49" s="10">
        <f t="shared" si="1"/>
        <v>6.884560686136701</v>
      </c>
      <c r="O49" s="10">
        <f t="shared" si="1"/>
        <v>7.264096918512496</v>
      </c>
      <c r="P49" s="10">
        <f t="shared" si="1"/>
        <v>6.850977748894402</v>
      </c>
      <c r="Q49" s="10">
        <f t="shared" si="1"/>
        <v>7.001596089785601</v>
      </c>
      <c r="R49" s="10">
        <f t="shared" si="1"/>
        <v>6.9596873073521595</v>
      </c>
      <c r="S49" s="10">
        <f t="shared" si="1"/>
        <v>7.073565197078728</v>
      </c>
      <c r="T49" s="10">
        <f t="shared" si="1"/>
        <v>7.002676303371123</v>
      </c>
      <c r="U49" s="10">
        <f t="shared" si="1"/>
        <v>7.285136460791018</v>
      </c>
      <c r="V49" s="10">
        <f t="shared" si="1"/>
        <v>5.463545641579922</v>
      </c>
      <c r="W49" s="10">
        <f t="shared" si="1"/>
        <v>5.930894559147329</v>
      </c>
      <c r="X49" s="10">
        <f t="shared" si="1"/>
        <v>6.367503914336164</v>
      </c>
      <c r="Y49" s="10">
        <f t="shared" si="1"/>
        <v>6.478267624187447</v>
      </c>
      <c r="Z49" s="10">
        <f t="shared" si="1"/>
        <v>6.555226681524609</v>
      </c>
      <c r="AA49" s="10">
        <f t="shared" si="1"/>
        <v>7.48585594472165</v>
      </c>
      <c r="AB49" s="10">
        <f t="shared" si="1"/>
        <v>6.603826021931971</v>
      </c>
      <c r="AC49" s="10">
        <f t="shared" si="1"/>
        <v>6.470774056606388</v>
      </c>
      <c r="AD49" s="10">
        <f t="shared" si="1"/>
        <v>7.031706990684658</v>
      </c>
      <c r="AE49" s="10">
        <f t="shared" si="1"/>
        <v>6.505969952813877</v>
      </c>
      <c r="AF49" s="10">
        <f t="shared" si="1"/>
        <v>5.564555675497214</v>
      </c>
      <c r="AG49" s="10">
        <f t="shared" si="1"/>
        <v>5.705479329954185</v>
      </c>
      <c r="AH49" s="10">
        <f t="shared" si="1"/>
        <v>6.66783577765488</v>
      </c>
      <c r="AI49" s="10">
        <f t="shared" si="1"/>
        <v>6.557119698371514</v>
      </c>
      <c r="AJ49" s="10">
        <f t="shared" si="1"/>
        <v>7.174624716419899</v>
      </c>
      <c r="AK49" s="10">
        <f t="shared" si="1"/>
        <v>7.8640610401744</v>
      </c>
      <c r="AL49" s="10">
        <f t="shared" si="1"/>
        <v>6.420496884562333</v>
      </c>
      <c r="AM49" s="10">
        <f t="shared" si="1"/>
        <v>7.1628450722674595</v>
      </c>
      <c r="AN49" s="10">
        <f t="shared" si="1"/>
        <v>6.734262797177412</v>
      </c>
      <c r="AO49" s="10">
        <f t="shared" si="1"/>
        <v>6.07509746313305</v>
      </c>
      <c r="AP49" s="10">
        <f t="shared" si="1"/>
        <v>6.850300337969645</v>
      </c>
      <c r="AQ49" s="10">
        <f t="shared" si="1"/>
        <v>7.021763643777736</v>
      </c>
      <c r="AR49" s="10">
        <f t="shared" si="1"/>
        <v>6.995087726735591</v>
      </c>
      <c r="AS49" s="10">
        <f t="shared" si="1"/>
        <v>6.7907502579850565</v>
      </c>
      <c r="AT49" s="10">
        <f t="shared" si="1"/>
        <v>7.382588186546786</v>
      </c>
      <c r="AU49" s="10">
        <f t="shared" si="1"/>
        <v>10.082174703302796</v>
      </c>
      <c r="AV49" s="10">
        <f t="shared" si="1"/>
        <v>6.217201273925106</v>
      </c>
      <c r="AW49" s="10">
        <f t="shared" si="1"/>
        <v>6.789192365912906</v>
      </c>
      <c r="AX49" s="10">
        <f t="shared" si="1"/>
        <v>6.619901423808572</v>
      </c>
      <c r="AY49" s="10">
        <f t="shared" si="1"/>
        <v>6.6419331720070955</v>
      </c>
      <c r="AZ49" s="10">
        <f t="shared" si="1"/>
        <v>6.661328287041999</v>
      </c>
      <c r="BA49" s="10">
        <f t="shared" si="1"/>
        <v>6.7752570972615445</v>
      </c>
    </row>
    <row r="50" spans="1:53" ht="12.75">
      <c r="A50" s="20" t="s">
        <v>178</v>
      </c>
      <c r="B50" s="10">
        <f t="shared" si="0"/>
        <v>6.886932248977093</v>
      </c>
      <c r="C50" s="10">
        <f t="shared" si="1"/>
        <v>6.772863214229498</v>
      </c>
      <c r="D50" s="10">
        <f t="shared" si="1"/>
        <v>6.856724493246477</v>
      </c>
      <c r="E50" s="10">
        <f t="shared" si="1"/>
        <v>7.291616315494855</v>
      </c>
      <c r="F50" s="10">
        <f t="shared" si="1"/>
        <v>6.608588314505873</v>
      </c>
      <c r="G50" s="10">
        <f t="shared" si="1"/>
        <v>7.509351183621181</v>
      </c>
      <c r="H50" s="10">
        <f t="shared" si="1"/>
        <v>7.7139006444854195</v>
      </c>
      <c r="I50" s="10">
        <f t="shared" si="1"/>
        <v>5.915817199201895</v>
      </c>
      <c r="J50" s="10">
        <f t="shared" si="1"/>
        <v>6.536370597243492</v>
      </c>
      <c r="K50" s="10">
        <f t="shared" si="1"/>
        <v>9.2383827542264</v>
      </c>
      <c r="L50" s="10">
        <f t="shared" si="1"/>
        <v>6.227846694653324</v>
      </c>
      <c r="M50" s="10">
        <f t="shared" si="1"/>
        <v>7.839170395285969</v>
      </c>
      <c r="N50" s="10">
        <f t="shared" si="1"/>
        <v>6.933341697364587</v>
      </c>
      <c r="O50" s="10">
        <f t="shared" si="1"/>
        <v>6.578909744016978</v>
      </c>
      <c r="P50" s="10">
        <f t="shared" si="1"/>
        <v>7.180432895817821</v>
      </c>
      <c r="Q50" s="10">
        <f t="shared" si="1"/>
        <v>6.727012730070052</v>
      </c>
      <c r="R50" s="10">
        <f aca="true" t="shared" si="3" ref="C50:BA55">R9/R$3*100</f>
        <v>6.057394874935243</v>
      </c>
      <c r="S50" s="10">
        <f t="shared" si="3"/>
        <v>6.434081307296707</v>
      </c>
      <c r="T50" s="10">
        <f t="shared" si="3"/>
        <v>6.955716667627467</v>
      </c>
      <c r="U50" s="10">
        <f t="shared" si="3"/>
        <v>6.62704386866253</v>
      </c>
      <c r="V50" s="10">
        <f t="shared" si="3"/>
        <v>5.643556512824696</v>
      </c>
      <c r="W50" s="10">
        <f t="shared" si="3"/>
        <v>6.473537360431047</v>
      </c>
      <c r="X50" s="10">
        <f t="shared" si="3"/>
        <v>6.83599573293651</v>
      </c>
      <c r="Y50" s="10">
        <f t="shared" si="3"/>
        <v>6.586835927233679</v>
      </c>
      <c r="Z50" s="10">
        <f t="shared" si="3"/>
        <v>6.5012168971551665</v>
      </c>
      <c r="AA50" s="10">
        <f t="shared" si="3"/>
        <v>6.767984059946749</v>
      </c>
      <c r="AB50" s="10">
        <f t="shared" si="3"/>
        <v>6.475269654710073</v>
      </c>
      <c r="AC50" s="10">
        <f t="shared" si="3"/>
        <v>5.66440736204479</v>
      </c>
      <c r="AD50" s="10">
        <f t="shared" si="3"/>
        <v>6.547736963868207</v>
      </c>
      <c r="AE50" s="10">
        <f t="shared" si="3"/>
        <v>7.442786388337436</v>
      </c>
      <c r="AF50" s="10">
        <f t="shared" si="3"/>
        <v>5.774057967965327</v>
      </c>
      <c r="AG50" s="10">
        <f t="shared" si="3"/>
        <v>6.476043901192606</v>
      </c>
      <c r="AH50" s="10">
        <f t="shared" si="3"/>
        <v>6.3432700437482055</v>
      </c>
      <c r="AI50" s="10">
        <f t="shared" si="3"/>
        <v>6.875493143952004</v>
      </c>
      <c r="AJ50" s="10">
        <f t="shared" si="3"/>
        <v>7.472960735903797</v>
      </c>
      <c r="AK50" s="10">
        <f t="shared" si="3"/>
        <v>6.040485829959514</v>
      </c>
      <c r="AL50" s="10">
        <f t="shared" si="3"/>
        <v>6.47910622083406</v>
      </c>
      <c r="AM50" s="10">
        <f t="shared" si="3"/>
        <v>6.637176604782745</v>
      </c>
      <c r="AN50" s="10">
        <f t="shared" si="3"/>
        <v>6.834923374911842</v>
      </c>
      <c r="AO50" s="10">
        <f t="shared" si="3"/>
        <v>5.966108446392305</v>
      </c>
      <c r="AP50" s="10">
        <f t="shared" si="3"/>
        <v>6.174838002554566</v>
      </c>
      <c r="AQ50" s="10">
        <f t="shared" si="3"/>
        <v>6.900652341019916</v>
      </c>
      <c r="AR50" s="10">
        <f t="shared" si="3"/>
        <v>5.972624807244941</v>
      </c>
      <c r="AS50" s="10">
        <f t="shared" si="3"/>
        <v>7.0980649055425795</v>
      </c>
      <c r="AT50" s="10">
        <f t="shared" si="3"/>
        <v>7.632532795698409</v>
      </c>
      <c r="AU50" s="10">
        <f t="shared" si="3"/>
        <v>7.991961199533041</v>
      </c>
      <c r="AV50" s="10">
        <f t="shared" si="3"/>
        <v>5.61440277780059</v>
      </c>
      <c r="AW50" s="10">
        <f t="shared" si="3"/>
        <v>7.023676576231032</v>
      </c>
      <c r="AX50" s="10">
        <f t="shared" si="3"/>
        <v>6.848383329761979</v>
      </c>
      <c r="AY50" s="10">
        <f t="shared" si="3"/>
        <v>6.28071871281128</v>
      </c>
      <c r="AZ50" s="10">
        <f t="shared" si="3"/>
        <v>6.225451765813552</v>
      </c>
      <c r="BA50" s="10">
        <f t="shared" si="3"/>
        <v>6.092567165267264</v>
      </c>
    </row>
    <row r="51" spans="1:53" ht="12.75">
      <c r="A51" s="20" t="s">
        <v>179</v>
      </c>
      <c r="B51" s="10">
        <f t="shared" si="0"/>
        <v>7.288127740844737</v>
      </c>
      <c r="C51" s="10">
        <f t="shared" si="3"/>
        <v>6.786872343774594</v>
      </c>
      <c r="D51" s="10">
        <f t="shared" si="3"/>
        <v>7.414839248913757</v>
      </c>
      <c r="E51" s="10">
        <f t="shared" si="3"/>
        <v>7.183500979996227</v>
      </c>
      <c r="F51" s="10">
        <f t="shared" si="3"/>
        <v>6.589773322361038</v>
      </c>
      <c r="G51" s="10">
        <f t="shared" si="3"/>
        <v>7.928521812697157</v>
      </c>
      <c r="H51" s="10">
        <f t="shared" si="3"/>
        <v>7.7240604557593695</v>
      </c>
      <c r="I51" s="10">
        <f t="shared" si="3"/>
        <v>7.3460057288585014</v>
      </c>
      <c r="J51" s="10">
        <f t="shared" si="3"/>
        <v>7.353369065849924</v>
      </c>
      <c r="K51" s="10">
        <f t="shared" si="3"/>
        <v>8.550341835370128</v>
      </c>
      <c r="L51" s="10">
        <f t="shared" si="3"/>
        <v>6.8121402209358335</v>
      </c>
      <c r="M51" s="10">
        <f t="shared" si="3"/>
        <v>8.031634701866608</v>
      </c>
      <c r="N51" s="10">
        <f t="shared" si="3"/>
        <v>7.1940848690547625</v>
      </c>
      <c r="O51" s="10">
        <f t="shared" si="3"/>
        <v>6.515306197365748</v>
      </c>
      <c r="P51" s="10">
        <f t="shared" si="3"/>
        <v>7.407144674016468</v>
      </c>
      <c r="Q51" s="10">
        <f t="shared" si="3"/>
        <v>6.941715997983714</v>
      </c>
      <c r="R51" s="10">
        <f t="shared" si="3"/>
        <v>6.349296933627309</v>
      </c>
      <c r="S51" s="10">
        <f t="shared" si="3"/>
        <v>6.542063027401245</v>
      </c>
      <c r="T51" s="10">
        <f t="shared" si="3"/>
        <v>7.100207854531024</v>
      </c>
      <c r="U51" s="10">
        <f t="shared" si="3"/>
        <v>6.824852046643347</v>
      </c>
      <c r="V51" s="10">
        <f t="shared" si="3"/>
        <v>6.719307754272219</v>
      </c>
      <c r="W51" s="10">
        <f t="shared" si="3"/>
        <v>7.658870428431228</v>
      </c>
      <c r="X51" s="10">
        <f t="shared" si="3"/>
        <v>7.761166666692917</v>
      </c>
      <c r="Y51" s="10">
        <f t="shared" si="3"/>
        <v>7.119243213525175</v>
      </c>
      <c r="Z51" s="10">
        <f t="shared" si="3"/>
        <v>7.181898733585407</v>
      </c>
      <c r="AA51" s="10">
        <f t="shared" si="3"/>
        <v>6.653594210622156</v>
      </c>
      <c r="AB51" s="10">
        <f t="shared" si="3"/>
        <v>6.7276819408597826</v>
      </c>
      <c r="AC51" s="10">
        <f t="shared" si="3"/>
        <v>5.783117840378189</v>
      </c>
      <c r="AD51" s="10">
        <f t="shared" si="3"/>
        <v>6.49952695757461</v>
      </c>
      <c r="AE51" s="10">
        <f t="shared" si="3"/>
        <v>7.90113583988446</v>
      </c>
      <c r="AF51" s="10">
        <f t="shared" si="3"/>
        <v>7.17810365225047</v>
      </c>
      <c r="AG51" s="10">
        <f t="shared" si="3"/>
        <v>7.655053569200235</v>
      </c>
      <c r="AH51" s="10">
        <f t="shared" si="3"/>
        <v>6.525618373587035</v>
      </c>
      <c r="AI51" s="10">
        <f t="shared" si="3"/>
        <v>7.654742926985792</v>
      </c>
      <c r="AJ51" s="10">
        <f t="shared" si="3"/>
        <v>7.6018040297352085</v>
      </c>
      <c r="AK51" s="10">
        <f t="shared" si="3"/>
        <v>5.931952662721893</v>
      </c>
      <c r="AL51" s="10">
        <f t="shared" si="3"/>
        <v>6.9083266831907295</v>
      </c>
      <c r="AM51" s="10">
        <f t="shared" si="3"/>
        <v>6.451559617394268</v>
      </c>
      <c r="AN51" s="10">
        <f t="shared" si="3"/>
        <v>6.9224606659439605</v>
      </c>
      <c r="AO51" s="10">
        <f t="shared" si="3"/>
        <v>6.740341667742849</v>
      </c>
      <c r="AP51" s="10">
        <f t="shared" si="3"/>
        <v>7.210972995815205</v>
      </c>
      <c r="AQ51" s="10">
        <f t="shared" si="3"/>
        <v>7.078144332569295</v>
      </c>
      <c r="AR51" s="10">
        <f t="shared" si="3"/>
        <v>6.084568467126983</v>
      </c>
      <c r="AS51" s="10">
        <f t="shared" si="3"/>
        <v>7.242951352569384</v>
      </c>
      <c r="AT51" s="10">
        <f t="shared" si="3"/>
        <v>7.532009196319554</v>
      </c>
      <c r="AU51" s="10">
        <f t="shared" si="3"/>
        <v>6.653773180623588</v>
      </c>
      <c r="AV51" s="10">
        <f t="shared" si="3"/>
        <v>6.633247211441017</v>
      </c>
      <c r="AW51" s="10">
        <f t="shared" si="3"/>
        <v>7.625794393315546</v>
      </c>
      <c r="AX51" s="10">
        <f t="shared" si="3"/>
        <v>7.422277214872243</v>
      </c>
      <c r="AY51" s="10">
        <f t="shared" si="3"/>
        <v>6.387999185995586</v>
      </c>
      <c r="AZ51" s="10">
        <f t="shared" si="3"/>
        <v>6.940297463958946</v>
      </c>
      <c r="BA51" s="10">
        <f t="shared" si="3"/>
        <v>6.0289763498871976</v>
      </c>
    </row>
    <row r="52" spans="1:53" ht="12.75">
      <c r="A52" s="20" t="s">
        <v>180</v>
      </c>
      <c r="B52" s="10">
        <f t="shared" si="0"/>
        <v>8.06854886413853</v>
      </c>
      <c r="C52" s="10">
        <f t="shared" si="3"/>
        <v>7.652177823750309</v>
      </c>
      <c r="D52" s="10">
        <f t="shared" si="3"/>
        <v>8.8882047813798</v>
      </c>
      <c r="E52" s="10">
        <f t="shared" si="3"/>
        <v>7.653774427789793</v>
      </c>
      <c r="F52" s="10">
        <f t="shared" si="3"/>
        <v>7.493828084087678</v>
      </c>
      <c r="G52" s="10">
        <f t="shared" si="3"/>
        <v>8.310026722053795</v>
      </c>
      <c r="H52" s="10">
        <f t="shared" si="3"/>
        <v>8.51127146202009</v>
      </c>
      <c r="I52" s="10">
        <f t="shared" si="3"/>
        <v>8.540902904510705</v>
      </c>
      <c r="J52" s="10">
        <f t="shared" si="3"/>
        <v>8.250893312914751</v>
      </c>
      <c r="K52" s="10">
        <f t="shared" si="3"/>
        <v>8.032213460499705</v>
      </c>
      <c r="L52" s="10">
        <f t="shared" si="3"/>
        <v>7.890190058075213</v>
      </c>
      <c r="M52" s="10">
        <f t="shared" si="3"/>
        <v>8.535259409661302</v>
      </c>
      <c r="N52" s="10">
        <f t="shared" si="3"/>
        <v>7.918453996865139</v>
      </c>
      <c r="O52" s="10">
        <f t="shared" si="3"/>
        <v>7.335119590897042</v>
      </c>
      <c r="P52" s="10">
        <f t="shared" si="3"/>
        <v>8.02691425349253</v>
      </c>
      <c r="Q52" s="10">
        <f t="shared" si="3"/>
        <v>7.86461935191025</v>
      </c>
      <c r="R52" s="10">
        <f t="shared" si="3"/>
        <v>7.44609961166296</v>
      </c>
      <c r="S52" s="10">
        <f t="shared" si="3"/>
        <v>7.720116440226185</v>
      </c>
      <c r="T52" s="10">
        <f t="shared" si="3"/>
        <v>7.965101419700137</v>
      </c>
      <c r="U52" s="10">
        <f t="shared" si="3"/>
        <v>7.678000508393869</v>
      </c>
      <c r="V52" s="10">
        <f t="shared" si="3"/>
        <v>8.16904236569581</v>
      </c>
      <c r="W52" s="10">
        <f t="shared" si="3"/>
        <v>8.775403163531443</v>
      </c>
      <c r="X52" s="10">
        <f t="shared" si="3"/>
        <v>8.514486390741864</v>
      </c>
      <c r="Y52" s="10">
        <f t="shared" si="3"/>
        <v>7.922437355384806</v>
      </c>
      <c r="Z52" s="10">
        <f t="shared" si="3"/>
        <v>8.384830995314747</v>
      </c>
      <c r="AA52" s="10">
        <f t="shared" si="3"/>
        <v>7.463427941074112</v>
      </c>
      <c r="AB52" s="10">
        <f t="shared" si="3"/>
        <v>7.921953256097044</v>
      </c>
      <c r="AC52" s="10">
        <f t="shared" si="3"/>
        <v>7.379779316001529</v>
      </c>
      <c r="AD52" s="10">
        <f t="shared" si="3"/>
        <v>7.598306046469771</v>
      </c>
      <c r="AE52" s="10">
        <f t="shared" si="3"/>
        <v>8.302735834279575</v>
      </c>
      <c r="AF52" s="10">
        <f t="shared" si="3"/>
        <v>8.873219149593861</v>
      </c>
      <c r="AG52" s="10">
        <f t="shared" si="3"/>
        <v>8.650983141894502</v>
      </c>
      <c r="AH52" s="10">
        <f t="shared" si="3"/>
        <v>7.717122051888738</v>
      </c>
      <c r="AI52" s="10">
        <f t="shared" si="3"/>
        <v>8.252768153718051</v>
      </c>
      <c r="AJ52" s="10">
        <f t="shared" si="3"/>
        <v>8.142806721517724</v>
      </c>
      <c r="AK52" s="10">
        <f t="shared" si="3"/>
        <v>7.317190906259732</v>
      </c>
      <c r="AL52" s="10">
        <f t="shared" si="3"/>
        <v>7.784375071566105</v>
      </c>
      <c r="AM52" s="10">
        <f t="shared" si="3"/>
        <v>7.509619915529056</v>
      </c>
      <c r="AN52" s="10">
        <f t="shared" si="3"/>
        <v>7.475041642322336</v>
      </c>
      <c r="AO52" s="10">
        <f t="shared" si="3"/>
        <v>7.746892082715376</v>
      </c>
      <c r="AP52" s="10">
        <f t="shared" si="3"/>
        <v>8.14294122304375</v>
      </c>
      <c r="AQ52" s="10">
        <f t="shared" si="3"/>
        <v>7.840405262995226</v>
      </c>
      <c r="AR52" s="10">
        <f t="shared" si="3"/>
        <v>7.496515836384736</v>
      </c>
      <c r="AS52" s="10">
        <f t="shared" si="3"/>
        <v>7.968086663996149</v>
      </c>
      <c r="AT52" s="10">
        <f t="shared" si="3"/>
        <v>8.099451270920238</v>
      </c>
      <c r="AU52" s="10">
        <f t="shared" si="3"/>
        <v>6.748033847863731</v>
      </c>
      <c r="AV52" s="10">
        <f t="shared" si="3"/>
        <v>8.110021401810366</v>
      </c>
      <c r="AW52" s="10">
        <f t="shared" si="3"/>
        <v>8.629069797831889</v>
      </c>
      <c r="AX52" s="10">
        <f t="shared" si="3"/>
        <v>8.210723872143106</v>
      </c>
      <c r="AY52" s="10">
        <f t="shared" si="3"/>
        <v>7.178722632419496</v>
      </c>
      <c r="AZ52" s="10">
        <f t="shared" si="3"/>
        <v>8.114865274275566</v>
      </c>
      <c r="BA52" s="10">
        <f t="shared" si="3"/>
        <v>7.388280658266198</v>
      </c>
    </row>
    <row r="53" spans="1:53" ht="12.75">
      <c r="A53" s="20" t="s">
        <v>181</v>
      </c>
      <c r="B53" s="10">
        <f t="shared" si="0"/>
        <v>7.974454909704151</v>
      </c>
      <c r="C53" s="10">
        <f t="shared" si="3"/>
        <v>7.762631827483078</v>
      </c>
      <c r="D53" s="10">
        <f t="shared" si="3"/>
        <v>9.30340132582162</v>
      </c>
      <c r="E53" s="10">
        <f t="shared" si="3"/>
        <v>7.330812266403047</v>
      </c>
      <c r="F53" s="10">
        <f t="shared" si="3"/>
        <v>7.398331712426125</v>
      </c>
      <c r="G53" s="10">
        <f t="shared" si="3"/>
        <v>7.884464316587135</v>
      </c>
      <c r="H53" s="10">
        <f t="shared" si="3"/>
        <v>8.619123554697099</v>
      </c>
      <c r="I53" s="10">
        <f t="shared" si="3"/>
        <v>8.520847495202705</v>
      </c>
      <c r="J53" s="10">
        <f t="shared" si="3"/>
        <v>8.03305257784584</v>
      </c>
      <c r="K53" s="10">
        <f t="shared" si="3"/>
        <v>7.294352505598199</v>
      </c>
      <c r="L53" s="10">
        <f t="shared" si="3"/>
        <v>7.659729985112353</v>
      </c>
      <c r="M53" s="10">
        <f t="shared" si="3"/>
        <v>7.998250280066349</v>
      </c>
      <c r="N53" s="10">
        <f t="shared" si="3"/>
        <v>7.861253927861882</v>
      </c>
      <c r="O53" s="10">
        <f t="shared" si="3"/>
        <v>7.577941393543661</v>
      </c>
      <c r="P53" s="10">
        <f t="shared" si="3"/>
        <v>7.947183466884951</v>
      </c>
      <c r="Q53" s="10">
        <f t="shared" si="3"/>
        <v>7.935156488339334</v>
      </c>
      <c r="R53" s="10">
        <f t="shared" si="3"/>
        <v>7.767492594804949</v>
      </c>
      <c r="S53" s="10">
        <f t="shared" si="3"/>
        <v>7.915510162482174</v>
      </c>
      <c r="T53" s="10">
        <f t="shared" si="3"/>
        <v>7.935485674713226</v>
      </c>
      <c r="U53" s="10">
        <f t="shared" si="3"/>
        <v>7.805770270415414</v>
      </c>
      <c r="V53" s="10">
        <f t="shared" si="3"/>
        <v>8.536280230257043</v>
      </c>
      <c r="W53" s="10">
        <f t="shared" si="3"/>
        <v>8.522027623597985</v>
      </c>
      <c r="X53" s="10">
        <f t="shared" si="3"/>
        <v>8.227973206268544</v>
      </c>
      <c r="Y53" s="10">
        <f t="shared" si="3"/>
        <v>8.160291490297675</v>
      </c>
      <c r="Z53" s="10">
        <f t="shared" si="3"/>
        <v>8.368609765383692</v>
      </c>
      <c r="AA53" s="10">
        <f t="shared" si="3"/>
        <v>7.489933763566657</v>
      </c>
      <c r="AB53" s="10">
        <f t="shared" si="3"/>
        <v>7.9410588805319415</v>
      </c>
      <c r="AC53" s="10">
        <f t="shared" si="3"/>
        <v>8.353072229396084</v>
      </c>
      <c r="AD53" s="10">
        <f t="shared" si="3"/>
        <v>7.819195529851345</v>
      </c>
      <c r="AE53" s="10">
        <f t="shared" si="3"/>
        <v>7.809355853626436</v>
      </c>
      <c r="AF53" s="10">
        <f t="shared" si="3"/>
        <v>9.024620767673367</v>
      </c>
      <c r="AG53" s="10">
        <f t="shared" si="3"/>
        <v>8.404475687367414</v>
      </c>
      <c r="AH53" s="10">
        <f t="shared" si="3"/>
        <v>7.786004312150435</v>
      </c>
      <c r="AI53" s="10">
        <f t="shared" si="3"/>
        <v>7.947821872122915</v>
      </c>
      <c r="AJ53" s="10">
        <f t="shared" si="3"/>
        <v>7.847626250836562</v>
      </c>
      <c r="AK53" s="10">
        <f t="shared" si="3"/>
        <v>7.943475552787294</v>
      </c>
      <c r="AL53" s="10">
        <f t="shared" si="3"/>
        <v>8.11709359701369</v>
      </c>
      <c r="AM53" s="10">
        <f t="shared" si="3"/>
        <v>7.662054787295395</v>
      </c>
      <c r="AN53" s="10">
        <f t="shared" si="3"/>
        <v>7.91556319505559</v>
      </c>
      <c r="AO53" s="10">
        <f t="shared" si="3"/>
        <v>8.11555750833764</v>
      </c>
      <c r="AP53" s="10">
        <f t="shared" si="3"/>
        <v>8.103067863884943</v>
      </c>
      <c r="AQ53" s="10">
        <f t="shared" si="3"/>
        <v>7.740904065092527</v>
      </c>
      <c r="AR53" s="10">
        <f t="shared" si="3"/>
        <v>7.789556517638081</v>
      </c>
      <c r="AS53" s="10">
        <f t="shared" si="3"/>
        <v>7.895546767492494</v>
      </c>
      <c r="AT53" s="10">
        <f t="shared" si="3"/>
        <v>7.833153173200229</v>
      </c>
      <c r="AU53" s="10">
        <f t="shared" si="3"/>
        <v>6.66501281362942</v>
      </c>
      <c r="AV53" s="10">
        <f t="shared" si="3"/>
        <v>8.625274503266118</v>
      </c>
      <c r="AW53" s="10">
        <f t="shared" si="3"/>
        <v>8.333386310546773</v>
      </c>
      <c r="AX53" s="10">
        <f t="shared" si="3"/>
        <v>8.33265893251937</v>
      </c>
      <c r="AY53" s="10">
        <f t="shared" si="3"/>
        <v>7.876432802608353</v>
      </c>
      <c r="AZ53" s="10">
        <f t="shared" si="3"/>
        <v>8.208308668962978</v>
      </c>
      <c r="BA53" s="10">
        <f t="shared" si="3"/>
        <v>8.563090594634879</v>
      </c>
    </row>
    <row r="54" spans="1:53" ht="12.75">
      <c r="A54" s="20" t="s">
        <v>182</v>
      </c>
      <c r="B54" s="10">
        <f t="shared" si="0"/>
        <v>7.139601989619103</v>
      </c>
      <c r="C54" s="10">
        <f t="shared" si="3"/>
        <v>7.087157923140923</v>
      </c>
      <c r="D54" s="10">
        <f t="shared" si="3"/>
        <v>8.53601347514563</v>
      </c>
      <c r="E54" s="10">
        <f t="shared" si="3"/>
        <v>6.4690470881560005</v>
      </c>
      <c r="F54" s="10">
        <f t="shared" si="3"/>
        <v>6.804555996109822</v>
      </c>
      <c r="G54" s="10">
        <f t="shared" si="3"/>
        <v>6.884200024752264</v>
      </c>
      <c r="H54" s="10">
        <f t="shared" si="3"/>
        <v>7.785042572399117</v>
      </c>
      <c r="I54" s="10">
        <f t="shared" si="3"/>
        <v>7.42179344690235</v>
      </c>
      <c r="J54" s="10">
        <f t="shared" si="3"/>
        <v>6.990173557937723</v>
      </c>
      <c r="K54" s="10">
        <f t="shared" si="3"/>
        <v>6.886877052891398</v>
      </c>
      <c r="L54" s="10">
        <f t="shared" si="3"/>
        <v>6.791229690600485</v>
      </c>
      <c r="M54" s="10">
        <f t="shared" si="3"/>
        <v>6.999576006849365</v>
      </c>
      <c r="N54" s="10">
        <f t="shared" si="3"/>
        <v>7.4619264620065255</v>
      </c>
      <c r="O54" s="10">
        <f t="shared" si="3"/>
        <v>7.123288094698957</v>
      </c>
      <c r="P54" s="10">
        <f t="shared" si="3"/>
        <v>7.035923864587139</v>
      </c>
      <c r="Q54" s="10">
        <f t="shared" si="3"/>
        <v>7.188933119644239</v>
      </c>
      <c r="R54" s="10">
        <f t="shared" si="3"/>
        <v>7.26724040126794</v>
      </c>
      <c r="S54" s="10">
        <f t="shared" si="3"/>
        <v>7.167003047889129</v>
      </c>
      <c r="T54" s="10">
        <f t="shared" si="3"/>
        <v>7.273448828965733</v>
      </c>
      <c r="U54" s="10">
        <f t="shared" si="3"/>
        <v>7.065779722245096</v>
      </c>
      <c r="V54" s="10">
        <f t="shared" si="3"/>
        <v>7.9942867137858515</v>
      </c>
      <c r="W54" s="10">
        <f t="shared" si="3"/>
        <v>7.540659977199978</v>
      </c>
      <c r="X54" s="10">
        <f t="shared" si="3"/>
        <v>7.2757590567603545</v>
      </c>
      <c r="Y54" s="10">
        <f t="shared" si="3"/>
        <v>7.394568002798023</v>
      </c>
      <c r="Z54" s="10">
        <f t="shared" si="3"/>
        <v>7.404178369294797</v>
      </c>
      <c r="AA54" s="10">
        <f t="shared" si="3"/>
        <v>6.75339531149263</v>
      </c>
      <c r="AB54" s="10">
        <f t="shared" si="3"/>
        <v>7.070618069631333</v>
      </c>
      <c r="AC54" s="10">
        <f t="shared" si="3"/>
        <v>8.135491772842899</v>
      </c>
      <c r="AD54" s="10">
        <f t="shared" si="3"/>
        <v>7.170960863409073</v>
      </c>
      <c r="AE54" s="10">
        <f t="shared" si="3"/>
        <v>7.016815154407066</v>
      </c>
      <c r="AF54" s="10">
        <f t="shared" si="3"/>
        <v>7.939643271569673</v>
      </c>
      <c r="AG54" s="10">
        <f t="shared" si="3"/>
        <v>7.2656473762085</v>
      </c>
      <c r="AH54" s="10">
        <f t="shared" si="3"/>
        <v>7.201577090408929</v>
      </c>
      <c r="AI54" s="10">
        <f t="shared" si="3"/>
        <v>7.067378278252889</v>
      </c>
      <c r="AJ54" s="10">
        <f t="shared" si="3"/>
        <v>7.08645570125053</v>
      </c>
      <c r="AK54" s="10">
        <f t="shared" si="3"/>
        <v>7.386483961382746</v>
      </c>
      <c r="AL54" s="10">
        <f t="shared" si="3"/>
        <v>7.3533049006706515</v>
      </c>
      <c r="AM54" s="10">
        <f t="shared" si="3"/>
        <v>6.978532185492953</v>
      </c>
      <c r="AN54" s="10">
        <f t="shared" si="3"/>
        <v>7.92994327758908</v>
      </c>
      <c r="AO54" s="10">
        <f t="shared" si="3"/>
        <v>7.398794924279301</v>
      </c>
      <c r="AP54" s="10">
        <f t="shared" si="3"/>
        <v>7.1952335119367286</v>
      </c>
      <c r="AQ54" s="10">
        <f t="shared" si="3"/>
        <v>7.1729097520147</v>
      </c>
      <c r="AR54" s="10">
        <f t="shared" si="3"/>
        <v>7.135911526090159</v>
      </c>
      <c r="AS54" s="10">
        <f t="shared" si="3"/>
        <v>7.254059957994707</v>
      </c>
      <c r="AT54" s="10">
        <f t="shared" si="3"/>
        <v>6.7916277811720995</v>
      </c>
      <c r="AU54" s="10">
        <f t="shared" si="3"/>
        <v>5.8958815924813575</v>
      </c>
      <c r="AV54" s="10">
        <f t="shared" si="3"/>
        <v>8.230088350221</v>
      </c>
      <c r="AW54" s="10">
        <f t="shared" si="3"/>
        <v>7.434059262430044</v>
      </c>
      <c r="AX54" s="10">
        <f t="shared" si="3"/>
        <v>7.706373859647604</v>
      </c>
      <c r="AY54" s="10">
        <f t="shared" si="3"/>
        <v>7.809852550178506</v>
      </c>
      <c r="AZ54" s="10">
        <f t="shared" si="3"/>
        <v>7.414561844257901</v>
      </c>
      <c r="BA54" s="10">
        <f t="shared" si="3"/>
        <v>8.242706295490724</v>
      </c>
    </row>
    <row r="55" spans="1:53" ht="12.75">
      <c r="A55" s="20" t="s">
        <v>183</v>
      </c>
      <c r="B55" s="10">
        <f t="shared" si="0"/>
        <v>6.248819876871988</v>
      </c>
      <c r="C55" s="10">
        <f t="shared" si="3"/>
        <v>6.409480335499539</v>
      </c>
      <c r="D55" s="10">
        <f t="shared" si="3"/>
        <v>6.609488748381005</v>
      </c>
      <c r="E55" s="10">
        <f t="shared" si="3"/>
        <v>5.769289241559324</v>
      </c>
      <c r="F55" s="10">
        <f t="shared" si="3"/>
        <v>6.269394778185082</v>
      </c>
      <c r="G55" s="10">
        <f t="shared" si="3"/>
        <v>5.904179802529833</v>
      </c>
      <c r="H55" s="10">
        <f t="shared" si="3"/>
        <v>6.49274712694719</v>
      </c>
      <c r="I55" s="10">
        <f t="shared" si="3"/>
        <v>6.696480613349033</v>
      </c>
      <c r="J55" s="10">
        <f t="shared" si="3"/>
        <v>6.28177641653905</v>
      </c>
      <c r="K55" s="10">
        <f t="shared" si="3"/>
        <v>6.277848963131426</v>
      </c>
      <c r="L55" s="10">
        <f t="shared" si="3"/>
        <v>6.15727521899432</v>
      </c>
      <c r="M55" s="10">
        <f t="shared" si="3"/>
        <v>6.1928529975069795</v>
      </c>
      <c r="N55" s="10">
        <f t="shared" si="3"/>
        <v>6.650642943632758</v>
      </c>
      <c r="O55" s="10">
        <f t="shared" si="3"/>
        <v>6.033913132857221</v>
      </c>
      <c r="P55" s="10">
        <f t="shared" si="3"/>
        <v>6.062583433694655</v>
      </c>
      <c r="Q55" s="10">
        <f t="shared" si="3"/>
        <v>6.245274842385106</v>
      </c>
      <c r="R55" s="10">
        <f aca="true" t="shared" si="4" ref="C55:BA60">R14/R$3*100</f>
        <v>6.155538484460368</v>
      </c>
      <c r="S55" s="10">
        <f t="shared" si="4"/>
        <v>6.006060069527878</v>
      </c>
      <c r="T55" s="10">
        <f t="shared" si="4"/>
        <v>6.505963106748555</v>
      </c>
      <c r="U55" s="10">
        <f t="shared" si="4"/>
        <v>6.052907869722281</v>
      </c>
      <c r="V55" s="10">
        <f t="shared" si="4"/>
        <v>7.1121942266317255</v>
      </c>
      <c r="W55" s="10">
        <f t="shared" si="4"/>
        <v>6.714678373548047</v>
      </c>
      <c r="X55" s="10">
        <f t="shared" si="4"/>
        <v>6.479787598141909</v>
      </c>
      <c r="Y55" s="10">
        <f t="shared" si="4"/>
        <v>6.369548392082301</v>
      </c>
      <c r="Z55" s="10">
        <f t="shared" si="4"/>
        <v>6.1276610795574085</v>
      </c>
      <c r="AA55" s="10">
        <f t="shared" si="4"/>
        <v>5.971543855183997</v>
      </c>
      <c r="AB55" s="10">
        <f t="shared" si="4"/>
        <v>6.198979806123487</v>
      </c>
      <c r="AC55" s="10">
        <f t="shared" si="4"/>
        <v>6.837767888316828</v>
      </c>
      <c r="AD55" s="10">
        <f t="shared" si="4"/>
        <v>6.021283695142126</v>
      </c>
      <c r="AE55" s="10">
        <f t="shared" si="4"/>
        <v>6.447418925593655</v>
      </c>
      <c r="AF55" s="10">
        <f t="shared" si="4"/>
        <v>6.948533160272086</v>
      </c>
      <c r="AG55" s="10">
        <f t="shared" si="4"/>
        <v>6.507228722361204</v>
      </c>
      <c r="AH55" s="10">
        <f t="shared" si="4"/>
        <v>6.312044885066129</v>
      </c>
      <c r="AI55" s="10">
        <f t="shared" si="4"/>
        <v>6.385796885056045</v>
      </c>
      <c r="AJ55" s="10">
        <f t="shared" si="4"/>
        <v>6.394819036109044</v>
      </c>
      <c r="AK55" s="10">
        <f t="shared" si="4"/>
        <v>5.916381189660542</v>
      </c>
      <c r="AL55" s="10">
        <f t="shared" si="4"/>
        <v>6.443618241297121</v>
      </c>
      <c r="AM55" s="10">
        <f t="shared" si="4"/>
        <v>6.1714677855270335</v>
      </c>
      <c r="AN55" s="10">
        <f t="shared" si="4"/>
        <v>6.893086716866405</v>
      </c>
      <c r="AO55" s="10">
        <f t="shared" si="4"/>
        <v>6.484638859172836</v>
      </c>
      <c r="AP55" s="10">
        <f t="shared" si="4"/>
        <v>6.33719316353133</v>
      </c>
      <c r="AQ55" s="10">
        <f t="shared" si="4"/>
        <v>6.543923597436898</v>
      </c>
      <c r="AR55" s="10">
        <f t="shared" si="4"/>
        <v>5.80477555627388</v>
      </c>
      <c r="AS55" s="10">
        <f t="shared" si="4"/>
        <v>6.577489641489094</v>
      </c>
      <c r="AT55" s="10">
        <f t="shared" si="4"/>
        <v>5.730717990084319</v>
      </c>
      <c r="AU55" s="10">
        <f t="shared" si="4"/>
        <v>4.748632996427946</v>
      </c>
      <c r="AV55" s="10">
        <f t="shared" si="4"/>
        <v>7.1818431179957525</v>
      </c>
      <c r="AW55" s="10">
        <f t="shared" si="4"/>
        <v>6.682686976011211</v>
      </c>
      <c r="AX55" s="10">
        <f t="shared" si="4"/>
        <v>6.64643633885358</v>
      </c>
      <c r="AY55" s="10">
        <f t="shared" si="4"/>
        <v>7.146704388103149</v>
      </c>
      <c r="AZ55" s="10">
        <f t="shared" si="4"/>
        <v>6.238502519261513</v>
      </c>
      <c r="BA55" s="10">
        <f t="shared" si="4"/>
        <v>6.759663171197006</v>
      </c>
    </row>
    <row r="56" spans="1:53" ht="12.75">
      <c r="A56" s="20" t="s">
        <v>184</v>
      </c>
      <c r="B56" s="10">
        <f t="shared" si="0"/>
        <v>4.786136655616283</v>
      </c>
      <c r="C56" s="10">
        <f t="shared" si="4"/>
        <v>5.069595916439927</v>
      </c>
      <c r="D56" s="10">
        <f t="shared" si="4"/>
        <v>4.374158600932796</v>
      </c>
      <c r="E56" s="10">
        <f t="shared" si="4"/>
        <v>4.651961005973533</v>
      </c>
      <c r="F56" s="10">
        <f t="shared" si="4"/>
        <v>5.214071968280093</v>
      </c>
      <c r="G56" s="10">
        <f t="shared" si="4"/>
        <v>4.331799858099612</v>
      </c>
      <c r="H56" s="10">
        <f t="shared" si="4"/>
        <v>4.5270910088925085</v>
      </c>
      <c r="I56" s="10">
        <f t="shared" si="4"/>
        <v>5.196230287778974</v>
      </c>
      <c r="J56" s="10">
        <f t="shared" si="4"/>
        <v>5.017866258295048</v>
      </c>
      <c r="K56" s="10">
        <f t="shared" si="4"/>
        <v>4.860163025142512</v>
      </c>
      <c r="L56" s="10">
        <f t="shared" si="4"/>
        <v>5.140142474417762</v>
      </c>
      <c r="M56" s="10">
        <f t="shared" si="4"/>
        <v>4.588690608741051</v>
      </c>
      <c r="N56" s="10">
        <f t="shared" si="4"/>
        <v>4.9986917444535335</v>
      </c>
      <c r="O56" s="10">
        <f t="shared" si="4"/>
        <v>4.638808364755135</v>
      </c>
      <c r="P56" s="10">
        <f t="shared" si="4"/>
        <v>4.65201199456362</v>
      </c>
      <c r="Q56" s="10">
        <f t="shared" si="4"/>
        <v>4.837920001447253</v>
      </c>
      <c r="R56" s="10">
        <f t="shared" si="4"/>
        <v>4.751763646130777</v>
      </c>
      <c r="S56" s="10">
        <f t="shared" si="4"/>
        <v>4.524780000729053</v>
      </c>
      <c r="T56" s="10">
        <f t="shared" si="4"/>
        <v>5.059245097876697</v>
      </c>
      <c r="U56" s="10">
        <f t="shared" si="4"/>
        <v>4.6713385795761715</v>
      </c>
      <c r="V56" s="10">
        <f t="shared" si="4"/>
        <v>5.372089137932252</v>
      </c>
      <c r="W56" s="10">
        <f t="shared" si="4"/>
        <v>5.072174267995799</v>
      </c>
      <c r="X56" s="10">
        <f t="shared" si="4"/>
        <v>4.8826155908470135</v>
      </c>
      <c r="Y56" s="10">
        <f t="shared" si="4"/>
        <v>4.889045005435459</v>
      </c>
      <c r="Z56" s="10">
        <f t="shared" si="4"/>
        <v>4.61140295547557</v>
      </c>
      <c r="AA56" s="10">
        <f t="shared" si="4"/>
        <v>4.647377646100164</v>
      </c>
      <c r="AB56" s="10">
        <f t="shared" si="4"/>
        <v>4.987711812834226</v>
      </c>
      <c r="AC56" s="10">
        <f t="shared" si="4"/>
        <v>5.2288030858073915</v>
      </c>
      <c r="AD56" s="10">
        <f t="shared" si="4"/>
        <v>4.533727428221145</v>
      </c>
      <c r="AE56" s="10">
        <f t="shared" si="4"/>
        <v>5.257431851858895</v>
      </c>
      <c r="AF56" s="10">
        <f t="shared" si="4"/>
        <v>5.070780863353363</v>
      </c>
      <c r="AG56" s="10">
        <f t="shared" si="4"/>
        <v>5.031143225561095</v>
      </c>
      <c r="AH56" s="10">
        <f t="shared" si="4"/>
        <v>4.790423111894916</v>
      </c>
      <c r="AI56" s="10">
        <f t="shared" si="4"/>
        <v>4.911390993587475</v>
      </c>
      <c r="AJ56" s="10">
        <f t="shared" si="4"/>
        <v>4.971939841325589</v>
      </c>
      <c r="AK56" s="10">
        <f t="shared" si="4"/>
        <v>4.504204297726565</v>
      </c>
      <c r="AL56" s="10">
        <f t="shared" si="4"/>
        <v>4.872431767775258</v>
      </c>
      <c r="AM56" s="10">
        <f t="shared" si="4"/>
        <v>5.0193093830908575</v>
      </c>
      <c r="AN56" s="10">
        <f t="shared" si="4"/>
        <v>5.056644957223639</v>
      </c>
      <c r="AO56" s="10">
        <f t="shared" si="4"/>
        <v>5.0481742039404764</v>
      </c>
      <c r="AP56" s="10">
        <f t="shared" si="4"/>
        <v>4.767823534630203</v>
      </c>
      <c r="AQ56" s="10">
        <f t="shared" si="4"/>
        <v>5.153573817825071</v>
      </c>
      <c r="AR56" s="10">
        <f t="shared" si="4"/>
        <v>4.452708109225218</v>
      </c>
      <c r="AS56" s="10">
        <f t="shared" si="4"/>
        <v>5.166591291029116</v>
      </c>
      <c r="AT56" s="10">
        <f t="shared" si="4"/>
        <v>4.299485608450485</v>
      </c>
      <c r="AU56" s="10">
        <f t="shared" si="4"/>
        <v>3.584726458230434</v>
      </c>
      <c r="AV56" s="10">
        <f t="shared" si="4"/>
        <v>5.355051599222768</v>
      </c>
      <c r="AW56" s="10">
        <f t="shared" si="4"/>
        <v>5.063802224054056</v>
      </c>
      <c r="AX56" s="10">
        <f t="shared" si="4"/>
        <v>4.843894450080003</v>
      </c>
      <c r="AY56" s="10">
        <f t="shared" si="4"/>
        <v>5.46997695128803</v>
      </c>
      <c r="AZ56" s="10">
        <f t="shared" si="4"/>
        <v>4.7121050399213225</v>
      </c>
      <c r="BA56" s="10">
        <f t="shared" si="4"/>
        <v>5.049799304146364</v>
      </c>
    </row>
    <row r="57" spans="1:53" ht="12.75">
      <c r="A57" s="20" t="s">
        <v>185</v>
      </c>
      <c r="B57" s="10">
        <f t="shared" si="0"/>
        <v>3.8395898718701735</v>
      </c>
      <c r="C57" s="10">
        <f t="shared" si="4"/>
        <v>4.2742911110611415</v>
      </c>
      <c r="D57" s="10">
        <f t="shared" si="4"/>
        <v>2.7637766137316326</v>
      </c>
      <c r="E57" s="10">
        <f t="shared" si="4"/>
        <v>3.970212636571869</v>
      </c>
      <c r="F57" s="10">
        <f t="shared" si="4"/>
        <v>4.3910376299842895</v>
      </c>
      <c r="G57" s="10">
        <f t="shared" si="4"/>
        <v>3.3858435231731274</v>
      </c>
      <c r="H57" s="10">
        <f t="shared" si="4"/>
        <v>3.361456093922224</v>
      </c>
      <c r="I57" s="10">
        <f t="shared" si="4"/>
        <v>3.8657902580041785</v>
      </c>
      <c r="J57" s="10">
        <f t="shared" si="4"/>
        <v>4.109111791730475</v>
      </c>
      <c r="K57" s="10">
        <f t="shared" si="4"/>
        <v>3.842261025523591</v>
      </c>
      <c r="L57" s="10">
        <f t="shared" si="4"/>
        <v>4.614432220286618</v>
      </c>
      <c r="M57" s="10">
        <f t="shared" si="4"/>
        <v>3.4911945380984903</v>
      </c>
      <c r="N57" s="10">
        <f t="shared" si="4"/>
        <v>3.8298458899728196</v>
      </c>
      <c r="O57" s="10">
        <f t="shared" si="4"/>
        <v>3.6713079995950393</v>
      </c>
      <c r="P57" s="10">
        <f t="shared" si="4"/>
        <v>3.727152584289621</v>
      </c>
      <c r="Q57" s="10">
        <f t="shared" si="4"/>
        <v>3.8759243711644715</v>
      </c>
      <c r="R57" s="10">
        <f t="shared" si="4"/>
        <v>4.044664910652409</v>
      </c>
      <c r="S57" s="10">
        <f t="shared" si="4"/>
        <v>3.6678820034682107</v>
      </c>
      <c r="T57" s="10">
        <f t="shared" si="4"/>
        <v>4.159366851494976</v>
      </c>
      <c r="U57" s="10">
        <f t="shared" si="4"/>
        <v>3.810425475545181</v>
      </c>
      <c r="V57" s="10">
        <f t="shared" si="4"/>
        <v>4.290219879945691</v>
      </c>
      <c r="W57" s="10">
        <f t="shared" si="4"/>
        <v>3.8087328088849857</v>
      </c>
      <c r="X57" s="10">
        <f t="shared" si="4"/>
        <v>3.7234428769949495</v>
      </c>
      <c r="Y57" s="10">
        <f t="shared" si="4"/>
        <v>3.79479926636403</v>
      </c>
      <c r="Z57" s="10">
        <f t="shared" si="4"/>
        <v>3.6185132612620157</v>
      </c>
      <c r="AA57" s="10">
        <f t="shared" si="4"/>
        <v>3.99418840507365</v>
      </c>
      <c r="AB57" s="10">
        <f t="shared" si="4"/>
        <v>4.080721888772381</v>
      </c>
      <c r="AC57" s="10">
        <f t="shared" si="4"/>
        <v>4.205853501737429</v>
      </c>
      <c r="AD57" s="10">
        <f t="shared" si="4"/>
        <v>3.7373565606221835</v>
      </c>
      <c r="AE57" s="10">
        <f t="shared" si="4"/>
        <v>4.260813298789896</v>
      </c>
      <c r="AF57" s="10">
        <f t="shared" si="4"/>
        <v>3.802842887037076</v>
      </c>
      <c r="AG57" s="10">
        <f t="shared" si="4"/>
        <v>3.929548925347769</v>
      </c>
      <c r="AH57" s="10">
        <f t="shared" si="4"/>
        <v>3.936788844262322</v>
      </c>
      <c r="AI57" s="10">
        <f t="shared" si="4"/>
        <v>3.9837731563905736</v>
      </c>
      <c r="AJ57" s="10">
        <f t="shared" si="4"/>
        <v>4.019038643422116</v>
      </c>
      <c r="AK57" s="10">
        <f t="shared" si="4"/>
        <v>3.8161009031454376</v>
      </c>
      <c r="AL57" s="10">
        <f t="shared" si="4"/>
        <v>4.014149389508101</v>
      </c>
      <c r="AM57" s="10">
        <f t="shared" si="4"/>
        <v>4.147909352835724</v>
      </c>
      <c r="AN57" s="10">
        <f t="shared" si="4"/>
        <v>3.839949681402257</v>
      </c>
      <c r="AO57" s="10">
        <f t="shared" si="4"/>
        <v>4.166222215129093</v>
      </c>
      <c r="AP57" s="10">
        <f t="shared" si="4"/>
        <v>3.7209093796830928</v>
      </c>
      <c r="AQ57" s="10">
        <f t="shared" si="4"/>
        <v>4.141288710003859</v>
      </c>
      <c r="AR57" s="10">
        <f t="shared" si="4"/>
        <v>3.807144257621442</v>
      </c>
      <c r="AS57" s="10">
        <f t="shared" si="4"/>
        <v>4.206312113494794</v>
      </c>
      <c r="AT57" s="10">
        <f t="shared" si="4"/>
        <v>3.3650252112285646</v>
      </c>
      <c r="AU57" s="10">
        <f t="shared" si="4"/>
        <v>2.7966983242199763</v>
      </c>
      <c r="AV57" s="10">
        <f t="shared" si="4"/>
        <v>3.9940738502070374</v>
      </c>
      <c r="AW57" s="10">
        <f t="shared" si="4"/>
        <v>3.85912864492058</v>
      </c>
      <c r="AX57" s="10">
        <f t="shared" si="4"/>
        <v>3.581110737292295</v>
      </c>
      <c r="AY57" s="10">
        <f t="shared" si="4"/>
        <v>4.750202395119513</v>
      </c>
      <c r="AZ57" s="10">
        <f t="shared" si="4"/>
        <v>3.821987722969792</v>
      </c>
      <c r="BA57" s="10">
        <f t="shared" si="4"/>
        <v>3.9805015168637174</v>
      </c>
    </row>
    <row r="58" spans="1:53" ht="12.75">
      <c r="A58" s="20" t="s">
        <v>186</v>
      </c>
      <c r="B58" s="10">
        <f t="shared" si="0"/>
        <v>3.387634294538535</v>
      </c>
      <c r="C58" s="10">
        <f t="shared" si="4"/>
        <v>3.777023228620899</v>
      </c>
      <c r="D58" s="10">
        <f t="shared" si="4"/>
        <v>2.0139345255944825</v>
      </c>
      <c r="E58" s="10">
        <f t="shared" si="4"/>
        <v>3.6838931344130703</v>
      </c>
      <c r="F58" s="10">
        <f t="shared" si="4"/>
        <v>3.934128824717588</v>
      </c>
      <c r="G58" s="10">
        <f t="shared" si="4"/>
        <v>2.9066640040661738</v>
      </c>
      <c r="H58" s="10">
        <f t="shared" si="4"/>
        <v>2.818289799200746</v>
      </c>
      <c r="I58" s="10">
        <f t="shared" si="4"/>
        <v>3.451879497234673</v>
      </c>
      <c r="J58" s="10">
        <f t="shared" si="4"/>
        <v>3.8223583460949464</v>
      </c>
      <c r="K58" s="10">
        <f t="shared" si="4"/>
        <v>3.238302342940151</v>
      </c>
      <c r="L58" s="10">
        <f t="shared" si="4"/>
        <v>4.5518570515601615</v>
      </c>
      <c r="M58" s="10">
        <f t="shared" si="4"/>
        <v>2.8905558976518892</v>
      </c>
      <c r="N58" s="10">
        <f t="shared" si="4"/>
        <v>3.5365820441307196</v>
      </c>
      <c r="O58" s="10">
        <f t="shared" si="4"/>
        <v>3.1043631414742268</v>
      </c>
      <c r="P58" s="10">
        <f t="shared" si="4"/>
        <v>3.200206324144217</v>
      </c>
      <c r="Q58" s="10">
        <f t="shared" si="4"/>
        <v>3.350670217918472</v>
      </c>
      <c r="R58" s="10">
        <f t="shared" si="4"/>
        <v>3.6692109281132237</v>
      </c>
      <c r="S58" s="10">
        <f t="shared" si="4"/>
        <v>3.3508554101333945</v>
      </c>
      <c r="T58" s="10">
        <f t="shared" si="4"/>
        <v>3.5793980309117126</v>
      </c>
      <c r="U58" s="10">
        <f t="shared" si="4"/>
        <v>3.3118101327910465</v>
      </c>
      <c r="V58" s="10">
        <f t="shared" si="4"/>
        <v>3.929649084689821</v>
      </c>
      <c r="W58" s="10">
        <f t="shared" si="4"/>
        <v>3.1764834269362745</v>
      </c>
      <c r="X58" s="10">
        <f t="shared" si="4"/>
        <v>3.4099022270411052</v>
      </c>
      <c r="Y58" s="10">
        <f t="shared" si="4"/>
        <v>3.308717139222196</v>
      </c>
      <c r="Z58" s="10">
        <f t="shared" si="4"/>
        <v>3.1135207610399394</v>
      </c>
      <c r="AA58" s="10">
        <f t="shared" si="4"/>
        <v>3.4513463481374558</v>
      </c>
      <c r="AB58" s="10">
        <f t="shared" si="4"/>
        <v>3.67049607244481</v>
      </c>
      <c r="AC58" s="10">
        <f t="shared" si="4"/>
        <v>3.6068699117153167</v>
      </c>
      <c r="AD58" s="10">
        <f t="shared" si="4"/>
        <v>3.4705945257976127</v>
      </c>
      <c r="AE58" s="10">
        <f t="shared" si="4"/>
        <v>3.572463401854716</v>
      </c>
      <c r="AF58" s="10">
        <f t="shared" si="4"/>
        <v>3.3292981147221283</v>
      </c>
      <c r="AG58" s="10">
        <f t="shared" si="4"/>
        <v>3.4844759250565995</v>
      </c>
      <c r="AH58" s="10">
        <f t="shared" si="4"/>
        <v>3.4758329366052316</v>
      </c>
      <c r="AI58" s="10">
        <f t="shared" si="4"/>
        <v>3.4653465607410276</v>
      </c>
      <c r="AJ58" s="10">
        <f t="shared" si="4"/>
        <v>3.5137905557902895</v>
      </c>
      <c r="AK58" s="10">
        <f t="shared" si="4"/>
        <v>3.603550295857988</v>
      </c>
      <c r="AL58" s="10">
        <f t="shared" si="4"/>
        <v>3.5467544661653077</v>
      </c>
      <c r="AM58" s="10">
        <f t="shared" si="4"/>
        <v>3.7313506367198794</v>
      </c>
      <c r="AN58" s="10">
        <f t="shared" si="4"/>
        <v>3.291460598427719</v>
      </c>
      <c r="AO58" s="10">
        <f t="shared" si="4"/>
        <v>3.913800883865505</v>
      </c>
      <c r="AP58" s="10">
        <f t="shared" si="4"/>
        <v>3.43626319851114</v>
      </c>
      <c r="AQ58" s="10">
        <f t="shared" si="4"/>
        <v>3.629076882122985</v>
      </c>
      <c r="AR58" s="10">
        <f t="shared" si="4"/>
        <v>3.5935901987695473</v>
      </c>
      <c r="AS58" s="10">
        <f t="shared" si="4"/>
        <v>3.5957255070630167</v>
      </c>
      <c r="AT58" s="10">
        <f t="shared" si="4"/>
        <v>2.9274758750075534</v>
      </c>
      <c r="AU58" s="10">
        <f t="shared" si="4"/>
        <v>2.4061770515352845</v>
      </c>
      <c r="AV58" s="10">
        <f t="shared" si="4"/>
        <v>3.469951234094414</v>
      </c>
      <c r="AW58" s="10">
        <f t="shared" si="4"/>
        <v>3.2429542072030646</v>
      </c>
      <c r="AX58" s="10">
        <f t="shared" si="4"/>
        <v>2.989843608571999</v>
      </c>
      <c r="AY58" s="10">
        <f t="shared" si="4"/>
        <v>4.195164194423185</v>
      </c>
      <c r="AZ58" s="10">
        <f t="shared" si="4"/>
        <v>3.395414524556391</v>
      </c>
      <c r="BA58" s="10">
        <f t="shared" si="4"/>
        <v>3.3614024002495033</v>
      </c>
    </row>
    <row r="59" spans="1:53" ht="12.75">
      <c r="A59" s="20" t="s">
        <v>187</v>
      </c>
      <c r="B59" s="10">
        <f t="shared" si="0"/>
        <v>3.147388604496197</v>
      </c>
      <c r="C59" s="10">
        <f t="shared" si="4"/>
        <v>3.3455510332576286</v>
      </c>
      <c r="D59" s="10">
        <f t="shared" si="4"/>
        <v>1.5760879967843402</v>
      </c>
      <c r="E59" s="10">
        <f t="shared" si="4"/>
        <v>3.4076503635419573</v>
      </c>
      <c r="F59" s="10">
        <f t="shared" si="4"/>
        <v>3.484663724096656</v>
      </c>
      <c r="G59" s="10">
        <f t="shared" si="4"/>
        <v>2.6667967262767966</v>
      </c>
      <c r="H59" s="10">
        <f t="shared" si="4"/>
        <v>2.4431904969263663</v>
      </c>
      <c r="I59" s="10">
        <f t="shared" si="4"/>
        <v>3.3477264418679424</v>
      </c>
      <c r="J59" s="10">
        <f t="shared" si="4"/>
        <v>3.377105666156202</v>
      </c>
      <c r="K59" s="10">
        <f t="shared" si="4"/>
        <v>3.040595463055384</v>
      </c>
      <c r="L59" s="10">
        <f t="shared" si="4"/>
        <v>4.534250159769717</v>
      </c>
      <c r="M59" s="10">
        <f t="shared" si="4"/>
        <v>2.4315903358878384</v>
      </c>
      <c r="N59" s="10">
        <f t="shared" si="4"/>
        <v>3.5009248582585593</v>
      </c>
      <c r="O59" s="10">
        <f t="shared" si="4"/>
        <v>2.766792920608399</v>
      </c>
      <c r="P59" s="10">
        <f t="shared" si="4"/>
        <v>3.0179173645391892</v>
      </c>
      <c r="Q59" s="10">
        <f t="shared" si="4"/>
        <v>3.1519854090586525</v>
      </c>
      <c r="R59" s="10">
        <f t="shared" si="4"/>
        <v>3.573151845113528</v>
      </c>
      <c r="S59" s="10">
        <f t="shared" si="4"/>
        <v>3.1926210879409376</v>
      </c>
      <c r="T59" s="10">
        <f t="shared" si="4"/>
        <v>3.1984014920199546</v>
      </c>
      <c r="U59" s="10">
        <f t="shared" si="4"/>
        <v>3.0190585046775813</v>
      </c>
      <c r="V59" s="10">
        <f t="shared" si="4"/>
        <v>3.615590902352534</v>
      </c>
      <c r="W59" s="10">
        <f t="shared" si="4"/>
        <v>2.889519579585408</v>
      </c>
      <c r="X59" s="10">
        <f t="shared" si="4"/>
        <v>3.3285363257168696</v>
      </c>
      <c r="Y59" s="10">
        <f t="shared" si="4"/>
        <v>3.1599010871319493</v>
      </c>
      <c r="Z59" s="10">
        <f t="shared" si="4"/>
        <v>2.8998192694795524</v>
      </c>
      <c r="AA59" s="10">
        <f t="shared" si="4"/>
        <v>3.0770307010543974</v>
      </c>
      <c r="AB59" s="10">
        <f t="shared" si="4"/>
        <v>3.3574068967193553</v>
      </c>
      <c r="AC59" s="10">
        <f t="shared" si="4"/>
        <v>3.3227849855075675</v>
      </c>
      <c r="AD59" s="10">
        <f t="shared" si="4"/>
        <v>3.2904351931877214</v>
      </c>
      <c r="AE59" s="10">
        <f t="shared" si="4"/>
        <v>3.022033702371617</v>
      </c>
      <c r="AF59" s="10">
        <f t="shared" si="4"/>
        <v>3.0089352039916295</v>
      </c>
      <c r="AG59" s="10">
        <f t="shared" si="4"/>
        <v>3.3451544088372835</v>
      </c>
      <c r="AH59" s="10">
        <f t="shared" si="4"/>
        <v>2.9970654947703355</v>
      </c>
      <c r="AI59" s="10">
        <f t="shared" si="4"/>
        <v>3.259017212749461</v>
      </c>
      <c r="AJ59" s="10">
        <f t="shared" si="4"/>
        <v>3.1175455594781813</v>
      </c>
      <c r="AK59" s="10">
        <f t="shared" si="4"/>
        <v>3.5439115540330115</v>
      </c>
      <c r="AL59" s="10">
        <f t="shared" si="4"/>
        <v>3.4138925442652868</v>
      </c>
      <c r="AM59" s="10">
        <f t="shared" si="4"/>
        <v>3.296273691885654</v>
      </c>
      <c r="AN59" s="10">
        <f t="shared" si="4"/>
        <v>3.1194257086063333</v>
      </c>
      <c r="AO59" s="10">
        <f t="shared" si="4"/>
        <v>3.9786161676351233</v>
      </c>
      <c r="AP59" s="10">
        <f t="shared" si="4"/>
        <v>3.5925133475592825</v>
      </c>
      <c r="AQ59" s="10">
        <f t="shared" si="4"/>
        <v>3.101909964376976</v>
      </c>
      <c r="AR59" s="10">
        <f t="shared" si="4"/>
        <v>3.4448177371748336</v>
      </c>
      <c r="AS59" s="10">
        <f t="shared" si="4"/>
        <v>3.1336286136583467</v>
      </c>
      <c r="AT59" s="10">
        <f t="shared" si="4"/>
        <v>2.5521800974687103</v>
      </c>
      <c r="AU59" s="10">
        <f t="shared" si="4"/>
        <v>2.1410829184893756</v>
      </c>
      <c r="AV59" s="10">
        <f t="shared" si="4"/>
        <v>3.2122425582308276</v>
      </c>
      <c r="AW59" s="10">
        <f t="shared" si="4"/>
        <v>2.8664628103493457</v>
      </c>
      <c r="AX59" s="10">
        <f t="shared" si="4"/>
        <v>2.730534374845715</v>
      </c>
      <c r="AY59" s="10">
        <f t="shared" si="4"/>
        <v>4.014722862464222</v>
      </c>
      <c r="AZ59" s="10">
        <f t="shared" si="4"/>
        <v>3.228905554493887</v>
      </c>
      <c r="BA59" s="10">
        <f t="shared" si="4"/>
        <v>2.986135582098983</v>
      </c>
    </row>
    <row r="60" spans="1:53" ht="12.75">
      <c r="A60" s="20" t="s">
        <v>188</v>
      </c>
      <c r="B60" s="10">
        <f t="shared" si="0"/>
        <v>2.6351228677983585</v>
      </c>
      <c r="C60" s="10">
        <f t="shared" si="4"/>
        <v>2.655843133727598</v>
      </c>
      <c r="D60" s="10">
        <f t="shared" si="4"/>
        <v>1.094696075491441</v>
      </c>
      <c r="E60" s="10">
        <f t="shared" si="4"/>
        <v>2.8105894166644574</v>
      </c>
      <c r="F60" s="10">
        <f t="shared" si="4"/>
        <v>2.8621605446248224</v>
      </c>
      <c r="G60" s="10">
        <f t="shared" si="4"/>
        <v>2.300883027598775</v>
      </c>
      <c r="H60" s="10">
        <f t="shared" si="4"/>
        <v>1.9976002386276954</v>
      </c>
      <c r="I60" s="10">
        <f t="shared" si="4"/>
        <v>2.968552942022836</v>
      </c>
      <c r="J60" s="10">
        <f t="shared" si="4"/>
        <v>2.7115875446656457</v>
      </c>
      <c r="K60" s="10">
        <f t="shared" si="4"/>
        <v>2.617911788818985</v>
      </c>
      <c r="L60" s="10">
        <f t="shared" si="4"/>
        <v>3.8585809946429745</v>
      </c>
      <c r="M60" s="10">
        <f t="shared" si="4"/>
        <v>1.9247530035291232</v>
      </c>
      <c r="N60" s="10">
        <f t="shared" si="4"/>
        <v>2.920752729796944</v>
      </c>
      <c r="O60" s="10">
        <f t="shared" si="4"/>
        <v>2.352712965617762</v>
      </c>
      <c r="P60" s="10">
        <f t="shared" si="4"/>
        <v>2.552061538446673</v>
      </c>
      <c r="Q60" s="10">
        <f t="shared" si="4"/>
        <v>2.6286225523128497</v>
      </c>
      <c r="R60" s="10">
        <f aca="true" t="shared" si="5" ref="C60:BA62">R19/R$3*100</f>
        <v>3.126960650973713</v>
      </c>
      <c r="S60" s="10">
        <f t="shared" si="5"/>
        <v>2.7943943240969222</v>
      </c>
      <c r="T60" s="10">
        <f t="shared" si="5"/>
        <v>2.591934373290507</v>
      </c>
      <c r="U60" s="10">
        <f t="shared" si="5"/>
        <v>2.390323868376111</v>
      </c>
      <c r="V60" s="10">
        <f t="shared" si="5"/>
        <v>2.98825889877271</v>
      </c>
      <c r="W60" s="10">
        <f t="shared" si="5"/>
        <v>2.425966952428459</v>
      </c>
      <c r="X60" s="10">
        <f t="shared" si="5"/>
        <v>2.9128709169193665</v>
      </c>
      <c r="Y60" s="10">
        <f t="shared" si="5"/>
        <v>2.6175526068265818</v>
      </c>
      <c r="Z60" s="10">
        <f t="shared" si="5"/>
        <v>2.4936990278848636</v>
      </c>
      <c r="AA60" s="10">
        <f t="shared" si="5"/>
        <v>2.4100612446206187</v>
      </c>
      <c r="AB60" s="10">
        <f t="shared" si="5"/>
        <v>2.8096706272560588</v>
      </c>
      <c r="AC60" s="10">
        <f t="shared" si="5"/>
        <v>2.7380998564611865</v>
      </c>
      <c r="AD60" s="10">
        <f t="shared" si="5"/>
        <v>2.804419893376997</v>
      </c>
      <c r="AE60" s="10">
        <f t="shared" si="5"/>
        <v>2.2445060870548685</v>
      </c>
      <c r="AF60" s="10">
        <f t="shared" si="5"/>
        <v>2.4755904339424464</v>
      </c>
      <c r="AG60" s="10">
        <f t="shared" si="5"/>
        <v>2.8538270930018363</v>
      </c>
      <c r="AH60" s="10">
        <f t="shared" si="5"/>
        <v>2.403952401423603</v>
      </c>
      <c r="AI60" s="10">
        <f t="shared" si="5"/>
        <v>2.7093150212392123</v>
      </c>
      <c r="AJ60" s="10">
        <f t="shared" si="5"/>
        <v>2.5026235158205425</v>
      </c>
      <c r="AK60" s="10">
        <f t="shared" si="5"/>
        <v>2.9718156337589536</v>
      </c>
      <c r="AL60" s="10">
        <f t="shared" si="5"/>
        <v>2.866766374765043</v>
      </c>
      <c r="AM60" s="10">
        <f t="shared" si="5"/>
        <v>2.7260919234440775</v>
      </c>
      <c r="AN60" s="10">
        <f t="shared" si="5"/>
        <v>2.7783663933963854</v>
      </c>
      <c r="AO60" s="10">
        <f t="shared" si="5"/>
        <v>3.438719510556667</v>
      </c>
      <c r="AP60" s="10">
        <f t="shared" si="5"/>
        <v>3.2505372887451243</v>
      </c>
      <c r="AQ60" s="10">
        <f t="shared" si="5"/>
        <v>2.5285318189477</v>
      </c>
      <c r="AR60" s="10">
        <f t="shared" si="5"/>
        <v>2.9833978941344172</v>
      </c>
      <c r="AS60" s="10">
        <f t="shared" si="5"/>
        <v>2.545979871277277</v>
      </c>
      <c r="AT60" s="10">
        <f t="shared" si="5"/>
        <v>2.033558701350769</v>
      </c>
      <c r="AU60" s="10">
        <f t="shared" si="5"/>
        <v>1.7797578239712266</v>
      </c>
      <c r="AV60" s="10">
        <f t="shared" si="5"/>
        <v>2.6165068237775264</v>
      </c>
      <c r="AW60" s="10">
        <f t="shared" si="5"/>
        <v>2.347639300050929</v>
      </c>
      <c r="AX60" s="10">
        <f t="shared" si="5"/>
        <v>2.4211922354495266</v>
      </c>
      <c r="AY60" s="10">
        <f t="shared" si="5"/>
        <v>3.251704321744093</v>
      </c>
      <c r="AZ60" s="10">
        <f t="shared" si="5"/>
        <v>2.7345989456855606</v>
      </c>
      <c r="BA60" s="10">
        <f t="shared" si="5"/>
        <v>2.3913386879230107</v>
      </c>
    </row>
    <row r="61" spans="1:53" ht="12.75">
      <c r="A61" s="20" t="s">
        <v>189</v>
      </c>
      <c r="B61" s="10">
        <f t="shared" si="0"/>
        <v>1.7572786249269452</v>
      </c>
      <c r="C61" s="10">
        <f t="shared" si="5"/>
        <v>1.7458793370960852</v>
      </c>
      <c r="D61" s="10">
        <f t="shared" si="5"/>
        <v>0.5893781143728506</v>
      </c>
      <c r="E61" s="10">
        <f t="shared" si="5"/>
        <v>1.7789621239644549</v>
      </c>
      <c r="F61" s="10">
        <f t="shared" si="5"/>
        <v>1.9703748036208575</v>
      </c>
      <c r="G61" s="10">
        <f t="shared" si="5"/>
        <v>1.4845188518728112</v>
      </c>
      <c r="H61" s="10">
        <f t="shared" si="5"/>
        <v>1.2932254052939358</v>
      </c>
      <c r="I61" s="10">
        <f t="shared" si="5"/>
        <v>2.1508618980991407</v>
      </c>
      <c r="J61" s="10">
        <f t="shared" si="5"/>
        <v>1.7246043899948955</v>
      </c>
      <c r="K61" s="10">
        <f t="shared" si="5"/>
        <v>1.7529660402161318</v>
      </c>
      <c r="L61" s="10">
        <f t="shared" si="5"/>
        <v>2.5493140007075294</v>
      </c>
      <c r="M61" s="10">
        <f t="shared" si="5"/>
        <v>1.2722726191673</v>
      </c>
      <c r="N61" s="10">
        <f t="shared" si="5"/>
        <v>1.847983181693997</v>
      </c>
      <c r="O61" s="10">
        <f t="shared" si="5"/>
        <v>1.6574017757986572</v>
      </c>
      <c r="P61" s="10">
        <f t="shared" si="5"/>
        <v>1.7617669540448073</v>
      </c>
      <c r="Q61" s="10">
        <f t="shared" si="5"/>
        <v>1.7440549561424787</v>
      </c>
      <c r="R61" s="10">
        <f t="shared" si="5"/>
        <v>2.311944952096897</v>
      </c>
      <c r="S61" s="10">
        <f t="shared" si="5"/>
        <v>1.9869678003941353</v>
      </c>
      <c r="T61" s="10">
        <f t="shared" si="5"/>
        <v>1.678200807616665</v>
      </c>
      <c r="U61" s="10">
        <f t="shared" si="5"/>
        <v>1.5329014968977233</v>
      </c>
      <c r="V61" s="10">
        <f t="shared" si="5"/>
        <v>2.0230241355752465</v>
      </c>
      <c r="W61" s="10">
        <f t="shared" si="5"/>
        <v>1.5600720930820926</v>
      </c>
      <c r="X61" s="10">
        <f t="shared" si="5"/>
        <v>2.0585447032861524</v>
      </c>
      <c r="Y61" s="10">
        <f t="shared" si="5"/>
        <v>1.7460882206510395</v>
      </c>
      <c r="Z61" s="10">
        <f t="shared" si="5"/>
        <v>1.8327753812954584</v>
      </c>
      <c r="AA61" s="10">
        <f t="shared" si="5"/>
        <v>1.6298620080164294</v>
      </c>
      <c r="AB61" s="10">
        <f t="shared" si="5"/>
        <v>1.9011794193284222</v>
      </c>
      <c r="AC61" s="10">
        <f t="shared" si="5"/>
        <v>2.038361994912408</v>
      </c>
      <c r="AD61" s="10">
        <f t="shared" si="5"/>
        <v>2.019093499947115</v>
      </c>
      <c r="AE61" s="10">
        <f t="shared" si="5"/>
        <v>1.2668040197031711</v>
      </c>
      <c r="AF61" s="10">
        <f t="shared" si="5"/>
        <v>1.6846767967916776</v>
      </c>
      <c r="AG61" s="10">
        <f t="shared" si="5"/>
        <v>1.9292874672434592</v>
      </c>
      <c r="AH61" s="10">
        <f t="shared" si="5"/>
        <v>1.5087578873761303</v>
      </c>
      <c r="AI61" s="10">
        <f t="shared" si="5"/>
        <v>1.8269269126476033</v>
      </c>
      <c r="AJ61" s="10">
        <f t="shared" si="5"/>
        <v>1.5947447937482366</v>
      </c>
      <c r="AK61" s="10">
        <f t="shared" si="5"/>
        <v>2.299283712239178</v>
      </c>
      <c r="AL61" s="10">
        <f t="shared" si="5"/>
        <v>1.8958719790295901</v>
      </c>
      <c r="AM61" s="10">
        <f t="shared" si="5"/>
        <v>1.8027886887529148</v>
      </c>
      <c r="AN61" s="10">
        <f t="shared" si="5"/>
        <v>1.9391190562690876</v>
      </c>
      <c r="AO61" s="10">
        <f t="shared" si="5"/>
        <v>2.361482980206748</v>
      </c>
      <c r="AP61" s="10">
        <f t="shared" si="5"/>
        <v>2.265054816329762</v>
      </c>
      <c r="AQ61" s="10">
        <f t="shared" si="5"/>
        <v>1.5845166963608284</v>
      </c>
      <c r="AR61" s="10">
        <f t="shared" si="5"/>
        <v>2.1721044348236194</v>
      </c>
      <c r="AS61" s="10">
        <f t="shared" si="5"/>
        <v>1.6547955164121737</v>
      </c>
      <c r="AT61" s="10">
        <f t="shared" si="5"/>
        <v>1.2850197248969155</v>
      </c>
      <c r="AU61" s="10">
        <f t="shared" si="5"/>
        <v>1.2170149236354257</v>
      </c>
      <c r="AV61" s="10">
        <f t="shared" si="5"/>
        <v>1.790492208788375</v>
      </c>
      <c r="AW61" s="10">
        <f t="shared" si="5"/>
        <v>1.5036063355096374</v>
      </c>
      <c r="AX61" s="10">
        <f t="shared" si="5"/>
        <v>1.6658802898684977</v>
      </c>
      <c r="AY61" s="10">
        <f t="shared" si="5"/>
        <v>2.093130510566574</v>
      </c>
      <c r="AZ61" s="10">
        <f t="shared" si="5"/>
        <v>1.9566062447855248</v>
      </c>
      <c r="BA61" s="10">
        <f t="shared" si="5"/>
        <v>1.5810620881279591</v>
      </c>
    </row>
    <row r="62" spans="1:53" ht="12.75">
      <c r="A62" s="20" t="s">
        <v>190</v>
      </c>
      <c r="B62" s="10">
        <f t="shared" si="0"/>
        <v>1.5064879135599345</v>
      </c>
      <c r="C62" s="10">
        <f t="shared" si="5"/>
        <v>1.5133682624631783</v>
      </c>
      <c r="D62" s="10">
        <f t="shared" si="5"/>
        <v>0.4201412593391309</v>
      </c>
      <c r="E62" s="10">
        <f t="shared" si="5"/>
        <v>1.3356054380824818</v>
      </c>
      <c r="F62" s="10">
        <f t="shared" si="5"/>
        <v>1.7390588763372485</v>
      </c>
      <c r="G62" s="10">
        <f t="shared" si="5"/>
        <v>1.256676380198566</v>
      </c>
      <c r="H62" s="10">
        <f t="shared" si="5"/>
        <v>1.1209735935577962</v>
      </c>
      <c r="I62" s="10">
        <f t="shared" si="5"/>
        <v>1.8872932978815555</v>
      </c>
      <c r="J62" s="10">
        <f t="shared" si="5"/>
        <v>1.3462225625319042</v>
      </c>
      <c r="K62" s="10">
        <f t="shared" si="5"/>
        <v>1.5688941175647966</v>
      </c>
      <c r="L62" s="10">
        <f t="shared" si="5"/>
        <v>2.0728267095171944</v>
      </c>
      <c r="M62" s="10">
        <f t="shared" si="5"/>
        <v>1.073199833920747</v>
      </c>
      <c r="N62" s="10">
        <f t="shared" si="5"/>
        <v>1.4497287330060906</v>
      </c>
      <c r="O62" s="10">
        <f t="shared" si="5"/>
        <v>1.3954911809006973</v>
      </c>
      <c r="P62" s="10">
        <f t="shared" si="5"/>
        <v>1.546231335390831</v>
      </c>
      <c r="Q62" s="10">
        <f t="shared" si="5"/>
        <v>1.5057680431741876</v>
      </c>
      <c r="R62" s="10">
        <f t="shared" si="5"/>
        <v>2.2252491521786375</v>
      </c>
      <c r="S62" s="10">
        <f t="shared" si="5"/>
        <v>1.925667809098139</v>
      </c>
      <c r="T62" s="10">
        <f t="shared" si="5"/>
        <v>1.4414727808541261</v>
      </c>
      <c r="U62" s="10">
        <f t="shared" si="5"/>
        <v>1.3129629695930343</v>
      </c>
      <c r="V62" s="10">
        <f t="shared" si="5"/>
        <v>1.8288163285155261</v>
      </c>
      <c r="W62" s="10">
        <f t="shared" si="5"/>
        <v>1.2631393720289263</v>
      </c>
      <c r="X62" s="10">
        <f t="shared" si="5"/>
        <v>1.8379306537606843</v>
      </c>
      <c r="Y62" s="10">
        <f t="shared" si="5"/>
        <v>1.4334235822026065</v>
      </c>
      <c r="Z62" s="10">
        <f t="shared" si="5"/>
        <v>1.740041984120676</v>
      </c>
      <c r="AA62" s="10">
        <f t="shared" si="5"/>
        <v>1.5077735179413483</v>
      </c>
      <c r="AB62" s="10">
        <f t="shared" si="5"/>
        <v>1.7617029992255877</v>
      </c>
      <c r="AC62" s="10">
        <f t="shared" si="5"/>
        <v>1.6999650851534314</v>
      </c>
      <c r="AD62" s="10">
        <f t="shared" si="5"/>
        <v>1.9840901135594002</v>
      </c>
      <c r="AE62" s="10">
        <f t="shared" si="5"/>
        <v>0.8501909414054348</v>
      </c>
      <c r="AF62" s="10">
        <f t="shared" si="5"/>
        <v>1.4752554244828797</v>
      </c>
      <c r="AG62" s="10">
        <f t="shared" si="5"/>
        <v>1.6162745785473627</v>
      </c>
      <c r="AH62" s="10">
        <f t="shared" si="5"/>
        <v>1.2812210356417595</v>
      </c>
      <c r="AI62" s="10">
        <f t="shared" si="5"/>
        <v>1.6414444487714435</v>
      </c>
      <c r="AJ62" s="10">
        <f t="shared" si="5"/>
        <v>1.310186347580222</v>
      </c>
      <c r="AK62" s="10">
        <f t="shared" si="5"/>
        <v>2.293055123014637</v>
      </c>
      <c r="AL62" s="10">
        <f t="shared" si="5"/>
        <v>1.5572431943937977</v>
      </c>
      <c r="AM62" s="10">
        <f t="shared" si="5"/>
        <v>1.6569322800837176</v>
      </c>
      <c r="AN62" s="10">
        <f t="shared" si="5"/>
        <v>1.6785823576846781</v>
      </c>
      <c r="AO62" s="10">
        <f t="shared" si="5"/>
        <v>1.934418658203115</v>
      </c>
      <c r="AP62" s="10">
        <f t="shared" si="5"/>
        <v>1.9933817855061293</v>
      </c>
      <c r="AQ62" s="10">
        <f t="shared" si="5"/>
        <v>1.2529623540507855</v>
      </c>
      <c r="AR62" s="10">
        <f t="shared" si="5"/>
        <v>2.13103634658287</v>
      </c>
      <c r="AS62" s="10">
        <f t="shared" si="5"/>
        <v>1.4319027547056458</v>
      </c>
      <c r="AT62" s="10">
        <f t="shared" si="5"/>
        <v>1.1410994340062404</v>
      </c>
      <c r="AU62" s="10">
        <f t="shared" si="5"/>
        <v>0.973997041871887</v>
      </c>
      <c r="AV62" s="10">
        <f t="shared" si="5"/>
        <v>1.6418457131500408</v>
      </c>
      <c r="AW62" s="10">
        <f t="shared" si="5"/>
        <v>1.2328292021702292</v>
      </c>
      <c r="AX62" s="10">
        <f t="shared" si="5"/>
        <v>1.4265910048334602</v>
      </c>
      <c r="AY62" s="10">
        <f t="shared" si="5"/>
        <v>1.7573536893422934</v>
      </c>
      <c r="AZ62" s="10">
        <f t="shared" si="5"/>
        <v>1.7828261406591563</v>
      </c>
      <c r="BA62" s="10">
        <f t="shared" si="5"/>
        <v>1.3639622343463311</v>
      </c>
    </row>
    <row r="64" ht="12.75">
      <c r="A64" s="8" t="s">
        <v>204</v>
      </c>
    </row>
    <row r="65" spans="1:53" ht="12.75">
      <c r="A65" t="s">
        <v>173</v>
      </c>
      <c r="B65" s="10">
        <f aca="true" t="shared" si="6" ref="B65:B82">B25/B$24*100</f>
        <v>6.54304581399327</v>
      </c>
      <c r="C65" s="10">
        <f aca="true" t="shared" si="7" ref="C65:BA70">C25/C$24*100</f>
        <v>6.380205936060067</v>
      </c>
      <c r="D65" s="10">
        <f t="shared" si="7"/>
        <v>7.602596901571461</v>
      </c>
      <c r="E65" s="10">
        <f t="shared" si="7"/>
        <v>7.129439737097069</v>
      </c>
      <c r="F65" s="10">
        <f t="shared" si="7"/>
        <v>6.779648810426083</v>
      </c>
      <c r="G65" s="10">
        <f t="shared" si="7"/>
        <v>6.794803214992792</v>
      </c>
      <c r="H65" s="10">
        <f t="shared" si="7"/>
        <v>6.839264168666323</v>
      </c>
      <c r="I65" s="10">
        <f t="shared" si="7"/>
        <v>5.654743002218463</v>
      </c>
      <c r="J65" s="10">
        <f t="shared" si="7"/>
        <v>6.223842732316629</v>
      </c>
      <c r="K65" s="10">
        <f t="shared" si="7"/>
        <v>5.419935751167896</v>
      </c>
      <c r="L65" s="10">
        <f t="shared" si="7"/>
        <v>5.709740438299246</v>
      </c>
      <c r="M65" s="10">
        <f t="shared" si="7"/>
        <v>7.089281583475378</v>
      </c>
      <c r="N65" s="10">
        <f t="shared" si="7"/>
        <v>6.425563165799335</v>
      </c>
      <c r="O65" s="10">
        <f t="shared" si="7"/>
        <v>7.768142272621145</v>
      </c>
      <c r="P65" s="10">
        <f t="shared" si="7"/>
        <v>6.512360419969959</v>
      </c>
      <c r="Q65" s="10">
        <f t="shared" si="7"/>
        <v>6.694760265658946</v>
      </c>
      <c r="R65" s="10">
        <f t="shared" si="7"/>
        <v>6.634912871283878</v>
      </c>
      <c r="S65" s="10">
        <f t="shared" si="7"/>
        <v>7.20236597294609</v>
      </c>
      <c r="T65" s="10">
        <f t="shared" si="7"/>
        <v>6.507101150928235</v>
      </c>
      <c r="U65" s="10">
        <f t="shared" si="7"/>
        <v>6.932146755218853</v>
      </c>
      <c r="V65" s="10">
        <f t="shared" si="7"/>
        <v>5.233517093621388</v>
      </c>
      <c r="W65" s="10">
        <f t="shared" si="7"/>
        <v>6.313063431315766</v>
      </c>
      <c r="X65" s="10">
        <f t="shared" si="7"/>
        <v>5.6064111146187425</v>
      </c>
      <c r="Y65" s="10">
        <f t="shared" si="7"/>
        <v>6.033060694238155</v>
      </c>
      <c r="Z65" s="10">
        <f t="shared" si="7"/>
        <v>6.702658879980391</v>
      </c>
      <c r="AA65" s="10">
        <f t="shared" si="7"/>
        <v>7.109365863949581</v>
      </c>
      <c r="AB65" s="10">
        <f t="shared" si="7"/>
        <v>6.5159752322911935</v>
      </c>
      <c r="AC65" s="10">
        <f t="shared" si="7"/>
        <v>6.309081629043424</v>
      </c>
      <c r="AD65" s="10">
        <f t="shared" si="7"/>
        <v>7.222528542041164</v>
      </c>
      <c r="AE65" s="10">
        <f t="shared" si="7"/>
        <v>6.942212903959229</v>
      </c>
      <c r="AF65" s="10">
        <f t="shared" si="7"/>
        <v>5.302513539997113</v>
      </c>
      <c r="AG65" s="10">
        <f t="shared" si="7"/>
        <v>6.1536228712493575</v>
      </c>
      <c r="AH65" s="10">
        <f t="shared" si="7"/>
        <v>7.040718655347593</v>
      </c>
      <c r="AI65" s="10">
        <f t="shared" si="7"/>
        <v>5.964577955054628</v>
      </c>
      <c r="AJ65" s="10">
        <f t="shared" si="7"/>
        <v>6.628295598660289</v>
      </c>
      <c r="AK65" s="10">
        <f t="shared" si="7"/>
        <v>6.6303295762209125</v>
      </c>
      <c r="AL65" s="10">
        <f t="shared" si="7"/>
        <v>6.248478741913495</v>
      </c>
      <c r="AM65" s="10">
        <f t="shared" si="7"/>
        <v>7.040823426013722</v>
      </c>
      <c r="AN65" s="10">
        <f t="shared" si="7"/>
        <v>6.200767722053921</v>
      </c>
      <c r="AO65" s="10">
        <f t="shared" si="7"/>
        <v>5.743317846208179</v>
      </c>
      <c r="AP65" s="10">
        <f t="shared" si="7"/>
        <v>5.457894841848547</v>
      </c>
      <c r="AQ65" s="10">
        <f t="shared" si="7"/>
        <v>6.535636979057216</v>
      </c>
      <c r="AR65" s="10">
        <f t="shared" si="7"/>
        <v>7.322827875899677</v>
      </c>
      <c r="AS65" s="10">
        <f t="shared" si="7"/>
        <v>6.426193704642453</v>
      </c>
      <c r="AT65" s="10">
        <f t="shared" si="7"/>
        <v>7.66923832003589</v>
      </c>
      <c r="AU65" s="10">
        <f t="shared" si="7"/>
        <v>9.549022481036657</v>
      </c>
      <c r="AV65" s="10">
        <f t="shared" si="7"/>
        <v>5.106266011017338</v>
      </c>
      <c r="AW65" s="10">
        <f t="shared" si="7"/>
        <v>6.369497204357842</v>
      </c>
      <c r="AX65" s="10">
        <f t="shared" si="7"/>
        <v>6.538097773230585</v>
      </c>
      <c r="AY65" s="10">
        <f t="shared" si="7"/>
        <v>5.615776413739063</v>
      </c>
      <c r="AZ65" s="10">
        <f t="shared" si="7"/>
        <v>6.302864118181406</v>
      </c>
      <c r="BA65" s="10">
        <f t="shared" si="7"/>
        <v>7.132921476298113</v>
      </c>
    </row>
    <row r="66" spans="1:53" ht="12.75">
      <c r="A66" s="20" t="s">
        <v>174</v>
      </c>
      <c r="B66" s="10">
        <f t="shared" si="6"/>
        <v>6.590753386045696</v>
      </c>
      <c r="C66" s="10">
        <f aca="true" t="shared" si="8" ref="C66:Q66">C26/C$24*100</f>
        <v>6.448661599720151</v>
      </c>
      <c r="D66" s="10">
        <f t="shared" si="8"/>
        <v>7.16485199885671</v>
      </c>
      <c r="E66" s="10">
        <f t="shared" si="8"/>
        <v>7.097603150930293</v>
      </c>
      <c r="F66" s="10">
        <f t="shared" si="8"/>
        <v>6.751801662461015</v>
      </c>
      <c r="G66" s="10">
        <f t="shared" si="8"/>
        <v>6.726370214212955</v>
      </c>
      <c r="H66" s="10">
        <f t="shared" si="8"/>
        <v>6.931585088352095</v>
      </c>
      <c r="I66" s="10">
        <f t="shared" si="8"/>
        <v>6.22733518424374</v>
      </c>
      <c r="J66" s="10">
        <f t="shared" si="8"/>
        <v>6.29066278813365</v>
      </c>
      <c r="K66" s="10">
        <f t="shared" si="8"/>
        <v>4.345354922447704</v>
      </c>
      <c r="L66" s="10">
        <f t="shared" si="8"/>
        <v>5.745636873175326</v>
      </c>
      <c r="M66" s="10">
        <f t="shared" si="8"/>
        <v>7.175742153440054</v>
      </c>
      <c r="N66" s="10">
        <f t="shared" si="8"/>
        <v>6.128128994979788</v>
      </c>
      <c r="O66" s="10">
        <f t="shared" si="8"/>
        <v>7.7313339908215335</v>
      </c>
      <c r="P66" s="10">
        <f t="shared" si="8"/>
        <v>6.69807223837454</v>
      </c>
      <c r="Q66" s="10">
        <f t="shared" si="8"/>
        <v>6.860496356921448</v>
      </c>
      <c r="R66" s="10">
        <f t="shared" si="7"/>
        <v>6.586428699215949</v>
      </c>
      <c r="S66" s="10">
        <f t="shared" si="7"/>
        <v>7.0956406289540075</v>
      </c>
      <c r="T66" s="10">
        <f t="shared" si="7"/>
        <v>6.519107510381122</v>
      </c>
      <c r="U66" s="10">
        <f t="shared" si="7"/>
        <v>6.75792765297002</v>
      </c>
      <c r="V66" s="10">
        <f t="shared" si="7"/>
        <v>5.5795073778889925</v>
      </c>
      <c r="W66" s="10">
        <f t="shared" si="7"/>
        <v>6.354285888479051</v>
      </c>
      <c r="X66" s="10">
        <f t="shared" si="7"/>
        <v>5.89048341010158</v>
      </c>
      <c r="Y66" s="10">
        <f t="shared" si="7"/>
        <v>6.452926249843176</v>
      </c>
      <c r="Z66" s="10">
        <f t="shared" si="7"/>
        <v>6.703262206761973</v>
      </c>
      <c r="AA66" s="10">
        <f t="shared" si="7"/>
        <v>6.931291340233216</v>
      </c>
      <c r="AB66" s="10">
        <f t="shared" si="7"/>
        <v>6.519748863193691</v>
      </c>
      <c r="AC66" s="10">
        <f t="shared" si="7"/>
        <v>6.141507860705568</v>
      </c>
      <c r="AD66" s="10">
        <f t="shared" si="7"/>
        <v>7.059360765596348</v>
      </c>
      <c r="AE66" s="10">
        <f t="shared" si="7"/>
        <v>6.779246161246354</v>
      </c>
      <c r="AF66" s="10">
        <f t="shared" si="7"/>
        <v>5.906401209294552</v>
      </c>
      <c r="AG66" s="10">
        <f t="shared" si="7"/>
        <v>6.423530583967459</v>
      </c>
      <c r="AH66" s="10">
        <f t="shared" si="7"/>
        <v>6.959472683045038</v>
      </c>
      <c r="AI66" s="10">
        <f t="shared" si="7"/>
        <v>6.006548009707039</v>
      </c>
      <c r="AJ66" s="10">
        <f t="shared" si="7"/>
        <v>6.669247902806812</v>
      </c>
      <c r="AK66" s="10">
        <f t="shared" si="7"/>
        <v>5.958450232013215</v>
      </c>
      <c r="AL66" s="10">
        <f t="shared" si="7"/>
        <v>6.482804496058771</v>
      </c>
      <c r="AM66" s="10">
        <f t="shared" si="7"/>
        <v>6.913136094169807</v>
      </c>
      <c r="AN66" s="10">
        <f t="shared" si="7"/>
        <v>6.191840721426941</v>
      </c>
      <c r="AO66" s="10">
        <f t="shared" si="7"/>
        <v>5.933022467681054</v>
      </c>
      <c r="AP66" s="10">
        <f t="shared" si="7"/>
        <v>5.742152281042442</v>
      </c>
      <c r="AQ66" s="10">
        <f t="shared" si="7"/>
        <v>6.396318214090827</v>
      </c>
      <c r="AR66" s="10">
        <f t="shared" si="7"/>
        <v>6.820481957306739</v>
      </c>
      <c r="AS66" s="10">
        <f t="shared" si="7"/>
        <v>6.495023325331049</v>
      </c>
      <c r="AT66" s="10">
        <f t="shared" si="7"/>
        <v>7.668287854066966</v>
      </c>
      <c r="AU66" s="10">
        <f t="shared" si="7"/>
        <v>9.029753408698262</v>
      </c>
      <c r="AV66" s="10">
        <f t="shared" si="7"/>
        <v>5.538074059395181</v>
      </c>
      <c r="AW66" s="10">
        <f t="shared" si="7"/>
        <v>6.397293646413258</v>
      </c>
      <c r="AX66" s="10">
        <f t="shared" si="7"/>
        <v>6.392660315798553</v>
      </c>
      <c r="AY66" s="10">
        <f t="shared" si="7"/>
        <v>5.721335309234677</v>
      </c>
      <c r="AZ66" s="10">
        <f t="shared" si="7"/>
        <v>6.48176380247815</v>
      </c>
      <c r="BA66" s="10">
        <f t="shared" si="7"/>
        <v>6.602427851092746</v>
      </c>
    </row>
    <row r="67" spans="1:53" ht="12.75">
      <c r="A67" s="20" t="s">
        <v>175</v>
      </c>
      <c r="B67" s="10">
        <f t="shared" si="6"/>
        <v>6.697163668807418</v>
      </c>
      <c r="C67" s="10">
        <f t="shared" si="7"/>
        <v>6.687712459432905</v>
      </c>
      <c r="D67" s="10">
        <f t="shared" si="7"/>
        <v>7.154855251319642</v>
      </c>
      <c r="E67" s="10">
        <f t="shared" si="7"/>
        <v>7.019130268270563</v>
      </c>
      <c r="F67" s="10">
        <f t="shared" si="7"/>
        <v>6.775190523190296</v>
      </c>
      <c r="G67" s="10">
        <f t="shared" si="7"/>
        <v>6.954778171746377</v>
      </c>
      <c r="H67" s="10">
        <f t="shared" si="7"/>
        <v>6.614456863482751</v>
      </c>
      <c r="I67" s="10">
        <f t="shared" si="7"/>
        <v>6.722397293638085</v>
      </c>
      <c r="J67" s="10">
        <f t="shared" si="7"/>
        <v>6.330977555143251</v>
      </c>
      <c r="K67" s="10">
        <f t="shared" si="7"/>
        <v>4.1615494172567775</v>
      </c>
      <c r="L67" s="10">
        <f t="shared" si="7"/>
        <v>6.0147245058987915</v>
      </c>
      <c r="M67" s="10">
        <f t="shared" si="7"/>
        <v>7.119206272148683</v>
      </c>
      <c r="N67" s="10">
        <f t="shared" si="7"/>
        <v>5.994188051026942</v>
      </c>
      <c r="O67" s="10">
        <f t="shared" si="7"/>
        <v>7.460853722484694</v>
      </c>
      <c r="P67" s="10">
        <f t="shared" si="7"/>
        <v>6.854284340786954</v>
      </c>
      <c r="Q67" s="10">
        <f t="shared" si="7"/>
        <v>6.9738557716599</v>
      </c>
      <c r="R67" s="10">
        <f t="shared" si="7"/>
        <v>6.594897836923143</v>
      </c>
      <c r="S67" s="10">
        <f t="shared" si="7"/>
        <v>6.970759709202354</v>
      </c>
      <c r="T67" s="10">
        <f t="shared" si="7"/>
        <v>6.548282272506565</v>
      </c>
      <c r="U67" s="10">
        <f t="shared" si="7"/>
        <v>6.768383446141195</v>
      </c>
      <c r="V67" s="10">
        <f t="shared" si="7"/>
        <v>5.948157165107979</v>
      </c>
      <c r="W67" s="10">
        <f t="shared" si="7"/>
        <v>6.564918788295317</v>
      </c>
      <c r="X67" s="10">
        <f t="shared" si="7"/>
        <v>6.194807311165614</v>
      </c>
      <c r="Y67" s="10">
        <f t="shared" si="7"/>
        <v>6.831653115653746</v>
      </c>
      <c r="Z67" s="10">
        <f t="shared" si="7"/>
        <v>6.643042652375364</v>
      </c>
      <c r="AA67" s="10">
        <f t="shared" si="7"/>
        <v>7.01810435558018</v>
      </c>
      <c r="AB67" s="10">
        <f t="shared" si="7"/>
        <v>6.62764799103412</v>
      </c>
      <c r="AC67" s="10">
        <f t="shared" si="7"/>
        <v>6.17779192755315</v>
      </c>
      <c r="AD67" s="10">
        <f t="shared" si="7"/>
        <v>6.718679589408549</v>
      </c>
      <c r="AE67" s="10">
        <f t="shared" si="7"/>
        <v>6.7828009913532465</v>
      </c>
      <c r="AF67" s="10">
        <f t="shared" si="7"/>
        <v>6.427795544144568</v>
      </c>
      <c r="AG67" s="10">
        <f t="shared" si="7"/>
        <v>6.680414936758791</v>
      </c>
      <c r="AH67" s="10">
        <f t="shared" si="7"/>
        <v>6.880946241196127</v>
      </c>
      <c r="AI67" s="10">
        <f t="shared" si="7"/>
        <v>6.2516752156635365</v>
      </c>
      <c r="AJ67" s="10">
        <f t="shared" si="7"/>
        <v>6.618479630240021</v>
      </c>
      <c r="AK67" s="10">
        <f t="shared" si="7"/>
        <v>5.915928104895843</v>
      </c>
      <c r="AL67" s="10">
        <f t="shared" si="7"/>
        <v>6.715197255598403</v>
      </c>
      <c r="AM67" s="10">
        <f t="shared" si="7"/>
        <v>6.761937232746283</v>
      </c>
      <c r="AN67" s="10">
        <f t="shared" si="7"/>
        <v>6.331201120103658</v>
      </c>
      <c r="AO67" s="10">
        <f t="shared" si="7"/>
        <v>6.228368717387506</v>
      </c>
      <c r="AP67" s="10">
        <f t="shared" si="7"/>
        <v>6.06365200505051</v>
      </c>
      <c r="AQ67" s="10">
        <f t="shared" si="7"/>
        <v>6.427299559558988</v>
      </c>
      <c r="AR67" s="10">
        <f t="shared" si="7"/>
        <v>6.627527082463337</v>
      </c>
      <c r="AS67" s="10">
        <f t="shared" si="7"/>
        <v>6.6015453573491145</v>
      </c>
      <c r="AT67" s="10">
        <f t="shared" si="7"/>
        <v>7.4839571087716035</v>
      </c>
      <c r="AU67" s="10">
        <f t="shared" si="7"/>
        <v>8.247484971335638</v>
      </c>
      <c r="AV67" s="10">
        <f t="shared" si="7"/>
        <v>6.014788866320091</v>
      </c>
      <c r="AW67" s="10">
        <f t="shared" si="7"/>
        <v>6.38975711108978</v>
      </c>
      <c r="AX67" s="10">
        <f t="shared" si="7"/>
        <v>6.5169216035595</v>
      </c>
      <c r="AY67" s="10">
        <f t="shared" si="7"/>
        <v>5.884800490449511</v>
      </c>
      <c r="AZ67" s="10">
        <f t="shared" si="7"/>
        <v>6.610302891549232</v>
      </c>
      <c r="BA67" s="10">
        <f t="shared" si="7"/>
        <v>6.379230198748815</v>
      </c>
    </row>
    <row r="68" spans="1:53" ht="12.75">
      <c r="A68" s="20" t="s">
        <v>176</v>
      </c>
      <c r="B68" s="10">
        <f t="shared" si="6"/>
        <v>7.13867579844992</v>
      </c>
      <c r="C68" s="10">
        <f t="shared" si="7"/>
        <v>7.185982656782717</v>
      </c>
      <c r="D68" s="10">
        <f t="shared" si="7"/>
        <v>7.3414142722579</v>
      </c>
      <c r="E68" s="10">
        <f t="shared" si="7"/>
        <v>7.221226101244725</v>
      </c>
      <c r="F68" s="10">
        <f t="shared" si="7"/>
        <v>6.9893940776112355</v>
      </c>
      <c r="G68" s="10">
        <f t="shared" si="7"/>
        <v>7.580241947996074</v>
      </c>
      <c r="H68" s="10">
        <f t="shared" si="7"/>
        <v>6.750084904227236</v>
      </c>
      <c r="I68" s="10">
        <f t="shared" si="7"/>
        <v>7.0181083501650905</v>
      </c>
      <c r="J68" s="10">
        <f t="shared" si="7"/>
        <v>7.1923994413843335</v>
      </c>
      <c r="K68" s="10">
        <f t="shared" si="7"/>
        <v>6.634115697754615</v>
      </c>
      <c r="L68" s="10">
        <f t="shared" si="7"/>
        <v>6.533491549259067</v>
      </c>
      <c r="M68" s="10">
        <f t="shared" si="7"/>
        <v>7.328906186049397</v>
      </c>
      <c r="N68" s="10">
        <f t="shared" si="7"/>
        <v>6.32168909675138</v>
      </c>
      <c r="O68" s="10">
        <f t="shared" si="7"/>
        <v>7.359040866761675</v>
      </c>
      <c r="P68" s="10">
        <f t="shared" si="7"/>
        <v>7.186645209682578</v>
      </c>
      <c r="Q68" s="10">
        <f t="shared" si="7"/>
        <v>7.333891442089071</v>
      </c>
      <c r="R68" s="10">
        <f t="shared" si="7"/>
        <v>7.117916329515109</v>
      </c>
      <c r="S68" s="10">
        <f t="shared" si="7"/>
        <v>7.143798468903144</v>
      </c>
      <c r="T68" s="10">
        <f t="shared" si="7"/>
        <v>6.8395920418807625</v>
      </c>
      <c r="U68" s="10">
        <f t="shared" si="7"/>
        <v>7.20829881156896</v>
      </c>
      <c r="V68" s="10">
        <f t="shared" si="7"/>
        <v>6.648042211416927</v>
      </c>
      <c r="W68" s="10">
        <f t="shared" si="7"/>
        <v>7.036240428768979</v>
      </c>
      <c r="X68" s="10">
        <f t="shared" si="7"/>
        <v>7.067535439164314</v>
      </c>
      <c r="Y68" s="10">
        <f t="shared" si="7"/>
        <v>7.483062920138734</v>
      </c>
      <c r="Z68" s="10">
        <f t="shared" si="7"/>
        <v>6.935033960698917</v>
      </c>
      <c r="AA68" s="10">
        <f t="shared" si="7"/>
        <v>7.5698185924765875</v>
      </c>
      <c r="AB68" s="10">
        <f t="shared" si="7"/>
        <v>7.076159051529599</v>
      </c>
      <c r="AC68" s="10">
        <f t="shared" si="7"/>
        <v>6.743782942445789</v>
      </c>
      <c r="AD68" s="10">
        <f t="shared" si="7"/>
        <v>7.059470274171144</v>
      </c>
      <c r="AE68" s="10">
        <f t="shared" si="7"/>
        <v>6.761583099152728</v>
      </c>
      <c r="AF68" s="10">
        <f t="shared" si="7"/>
        <v>7.111441962217141</v>
      </c>
      <c r="AG68" s="10">
        <f t="shared" si="7"/>
        <v>6.802845894183893</v>
      </c>
      <c r="AH68" s="10">
        <f t="shared" si="7"/>
        <v>7.277706309164963</v>
      </c>
      <c r="AI68" s="10">
        <f t="shared" si="7"/>
        <v>7.050628590973461</v>
      </c>
      <c r="AJ68" s="10">
        <f t="shared" si="7"/>
        <v>6.91722695116755</v>
      </c>
      <c r="AK68" s="10">
        <f t="shared" si="7"/>
        <v>7.058375743951376</v>
      </c>
      <c r="AL68" s="10">
        <f t="shared" si="7"/>
        <v>7.139788622272397</v>
      </c>
      <c r="AM68" s="10">
        <f t="shared" si="7"/>
        <v>7.050366654573245</v>
      </c>
      <c r="AN68" s="10">
        <f t="shared" si="7"/>
        <v>6.6524426309698015</v>
      </c>
      <c r="AO68" s="10">
        <f t="shared" si="7"/>
        <v>7.125169230110359</v>
      </c>
      <c r="AP68" s="10">
        <f t="shared" si="7"/>
        <v>7.604836556722755</v>
      </c>
      <c r="AQ68" s="10">
        <f t="shared" si="7"/>
        <v>7.112715885711913</v>
      </c>
      <c r="AR68" s="10">
        <f t="shared" si="7"/>
        <v>7.078041710678229</v>
      </c>
      <c r="AS68" s="10">
        <f t="shared" si="7"/>
        <v>6.88904453991858</v>
      </c>
      <c r="AT68" s="10">
        <f t="shared" si="7"/>
        <v>7.488892373488904</v>
      </c>
      <c r="AU68" s="10">
        <f t="shared" si="7"/>
        <v>7.999247436127045</v>
      </c>
      <c r="AV68" s="10">
        <f t="shared" si="7"/>
        <v>7.353202043657041</v>
      </c>
      <c r="AW68" s="10">
        <f t="shared" si="7"/>
        <v>6.886181068823191</v>
      </c>
      <c r="AX68" s="10">
        <f t="shared" si="7"/>
        <v>6.8722618944938985</v>
      </c>
      <c r="AY68" s="10">
        <f t="shared" si="7"/>
        <v>6.480970796451581</v>
      </c>
      <c r="AZ68" s="10">
        <f t="shared" si="7"/>
        <v>7.019693735838281</v>
      </c>
      <c r="BA68" s="10">
        <f t="shared" si="7"/>
        <v>6.767253462402373</v>
      </c>
    </row>
    <row r="69" spans="1:53" ht="12.75">
      <c r="A69" s="20" t="s">
        <v>177</v>
      </c>
      <c r="B69" s="10">
        <f t="shared" si="6"/>
        <v>6.991517720330585</v>
      </c>
      <c r="C69" s="10">
        <f t="shared" si="7"/>
        <v>7.0154920690180385</v>
      </c>
      <c r="D69" s="10">
        <f t="shared" si="7"/>
        <v>7.662154989010618</v>
      </c>
      <c r="E69" s="10">
        <f t="shared" si="7"/>
        <v>6.924011622622405</v>
      </c>
      <c r="F69" s="10">
        <f t="shared" si="7"/>
        <v>6.846900358652061</v>
      </c>
      <c r="G69" s="10">
        <f t="shared" si="7"/>
        <v>7.424577942809616</v>
      </c>
      <c r="H69" s="10">
        <f t="shared" si="7"/>
        <v>6.93182369507969</v>
      </c>
      <c r="I69" s="10">
        <f t="shared" si="7"/>
        <v>6.376379824050662</v>
      </c>
      <c r="J69" s="10">
        <f t="shared" si="7"/>
        <v>7.001294081747657</v>
      </c>
      <c r="K69" s="10">
        <f t="shared" si="7"/>
        <v>10.65440410288455</v>
      </c>
      <c r="L69" s="10">
        <f t="shared" si="7"/>
        <v>6.535491409907075</v>
      </c>
      <c r="M69" s="10">
        <f t="shared" si="7"/>
        <v>7.020069773349643</v>
      </c>
      <c r="N69" s="10">
        <f t="shared" si="7"/>
        <v>7.044690844158756</v>
      </c>
      <c r="O69" s="10">
        <f t="shared" si="7"/>
        <v>6.902924376523843</v>
      </c>
      <c r="P69" s="10">
        <f t="shared" si="7"/>
        <v>6.850512118187163</v>
      </c>
      <c r="Q69" s="10">
        <f t="shared" si="7"/>
        <v>6.971619429464379</v>
      </c>
      <c r="R69" s="10">
        <f t="shared" si="7"/>
        <v>7.003451666007408</v>
      </c>
      <c r="S69" s="10">
        <f t="shared" si="7"/>
        <v>7.165984722678838</v>
      </c>
      <c r="T69" s="10">
        <f t="shared" si="7"/>
        <v>6.682264947859906</v>
      </c>
      <c r="U69" s="10">
        <f t="shared" si="7"/>
        <v>7.462634877526045</v>
      </c>
      <c r="V69" s="10">
        <f t="shared" si="7"/>
        <v>5.9958098739725125</v>
      </c>
      <c r="W69" s="10">
        <f t="shared" si="7"/>
        <v>6.818991151374405</v>
      </c>
      <c r="X69" s="10">
        <f t="shared" si="7"/>
        <v>7.264736593964013</v>
      </c>
      <c r="Y69" s="10">
        <f t="shared" si="7"/>
        <v>6.769489783116342</v>
      </c>
      <c r="Z69" s="10">
        <f t="shared" si="7"/>
        <v>6.705430412383283</v>
      </c>
      <c r="AA69" s="10">
        <f t="shared" si="7"/>
        <v>7.107276420257223</v>
      </c>
      <c r="AB69" s="10">
        <f t="shared" si="7"/>
        <v>6.90088558434591</v>
      </c>
      <c r="AC69" s="10">
        <f t="shared" si="7"/>
        <v>6.785625849618208</v>
      </c>
      <c r="AD69" s="10">
        <f t="shared" si="7"/>
        <v>7.078415257610709</v>
      </c>
      <c r="AE69" s="10">
        <f t="shared" si="7"/>
        <v>6.573066015046559</v>
      </c>
      <c r="AF69" s="10">
        <f t="shared" si="7"/>
        <v>6.422174451373749</v>
      </c>
      <c r="AG69" s="10">
        <f t="shared" si="7"/>
        <v>6.156102427986506</v>
      </c>
      <c r="AH69" s="10">
        <f t="shared" si="7"/>
        <v>6.913920547946536</v>
      </c>
      <c r="AI69" s="10">
        <f t="shared" si="7"/>
        <v>7.281079436985108</v>
      </c>
      <c r="AJ69" s="10">
        <f t="shared" si="7"/>
        <v>6.938012474040381</v>
      </c>
      <c r="AK69" s="10">
        <f t="shared" si="7"/>
        <v>8.765505336824312</v>
      </c>
      <c r="AL69" s="10">
        <f t="shared" si="7"/>
        <v>6.614794221889057</v>
      </c>
      <c r="AM69" s="10">
        <f t="shared" si="7"/>
        <v>7.177200960400667</v>
      </c>
      <c r="AN69" s="10">
        <f t="shared" si="7"/>
        <v>6.6051451890514254</v>
      </c>
      <c r="AO69" s="10">
        <f t="shared" si="7"/>
        <v>6.881750261112505</v>
      </c>
      <c r="AP69" s="10">
        <f t="shared" si="7"/>
        <v>7.806343919199444</v>
      </c>
      <c r="AQ69" s="10">
        <f t="shared" si="7"/>
        <v>7.1884937055764695</v>
      </c>
      <c r="AR69" s="10">
        <f t="shared" si="7"/>
        <v>7.074111375862831</v>
      </c>
      <c r="AS69" s="10">
        <f t="shared" si="7"/>
        <v>6.716623818862121</v>
      </c>
      <c r="AT69" s="10">
        <f t="shared" si="7"/>
        <v>7.226241641616188</v>
      </c>
      <c r="AU69" s="10">
        <f t="shared" si="7"/>
        <v>8.195673843159176</v>
      </c>
      <c r="AV69" s="10">
        <f t="shared" si="7"/>
        <v>7.007851491271948</v>
      </c>
      <c r="AW69" s="10">
        <f t="shared" si="7"/>
        <v>7.150222271549242</v>
      </c>
      <c r="AX69" s="10">
        <f t="shared" si="7"/>
        <v>6.863101416602474</v>
      </c>
      <c r="AY69" s="10">
        <f t="shared" si="7"/>
        <v>6.325114922120632</v>
      </c>
      <c r="AZ69" s="10">
        <f t="shared" si="7"/>
        <v>6.79713296287348</v>
      </c>
      <c r="BA69" s="10">
        <f t="shared" si="7"/>
        <v>7.15332507726755</v>
      </c>
    </row>
    <row r="70" spans="1:53" ht="12.75">
      <c r="A70" s="20" t="s">
        <v>178</v>
      </c>
      <c r="B70" s="10">
        <f t="shared" si="6"/>
        <v>6.834705737512553</v>
      </c>
      <c r="C70" s="10">
        <f t="shared" si="7"/>
        <v>6.507346849282053</v>
      </c>
      <c r="D70" s="10">
        <f t="shared" si="7"/>
        <v>7.8029542500960964</v>
      </c>
      <c r="E70" s="10">
        <f t="shared" si="7"/>
        <v>6.883554909193765</v>
      </c>
      <c r="F70" s="10">
        <f t="shared" si="7"/>
        <v>6.589794363215976</v>
      </c>
      <c r="G70" s="10">
        <f t="shared" si="7"/>
        <v>7.3667585799478585</v>
      </c>
      <c r="H70" s="10">
        <f t="shared" si="7"/>
        <v>7.40593526281338</v>
      </c>
      <c r="I70" s="10">
        <f t="shared" si="7"/>
        <v>5.991583328600203</v>
      </c>
      <c r="J70" s="10">
        <f t="shared" si="7"/>
        <v>6.415059458713001</v>
      </c>
      <c r="K70" s="10">
        <f t="shared" si="7"/>
        <v>11.574927333673468</v>
      </c>
      <c r="L70" s="10">
        <f t="shared" si="7"/>
        <v>6.27204700098025</v>
      </c>
      <c r="M70" s="10">
        <f t="shared" si="7"/>
        <v>6.956638517089743</v>
      </c>
      <c r="N70" s="10">
        <f t="shared" si="7"/>
        <v>7.152975701701314</v>
      </c>
      <c r="O70" s="10">
        <f t="shared" si="7"/>
        <v>6.808830415251005</v>
      </c>
      <c r="P70" s="10">
        <f t="shared" si="7"/>
        <v>7.094529716073223</v>
      </c>
      <c r="Q70" s="10">
        <f t="shared" si="7"/>
        <v>6.470432008873805</v>
      </c>
      <c r="R70" s="10">
        <f aca="true" t="shared" si="9" ref="C70:BA75">R30/R$24*100</f>
        <v>6.494417098466856</v>
      </c>
      <c r="S70" s="10">
        <f t="shared" si="9"/>
        <v>6.932170348369748</v>
      </c>
      <c r="T70" s="10">
        <f t="shared" si="9"/>
        <v>6.574599474992551</v>
      </c>
      <c r="U70" s="10">
        <f t="shared" si="9"/>
        <v>7.3438711846281315</v>
      </c>
      <c r="V70" s="10">
        <f t="shared" si="9"/>
        <v>5.471479514981244</v>
      </c>
      <c r="W70" s="10">
        <f t="shared" si="9"/>
        <v>6.816393097351509</v>
      </c>
      <c r="X70" s="10">
        <f t="shared" si="9"/>
        <v>6.7432806593043075</v>
      </c>
      <c r="Y70" s="10">
        <f t="shared" si="9"/>
        <v>5.965241550683756</v>
      </c>
      <c r="Z70" s="10">
        <f t="shared" si="9"/>
        <v>7.026607653765843</v>
      </c>
      <c r="AA70" s="10">
        <f t="shared" si="9"/>
        <v>6.70920369615849</v>
      </c>
      <c r="AB70" s="10">
        <f t="shared" si="9"/>
        <v>6.73307589155787</v>
      </c>
      <c r="AC70" s="10">
        <f t="shared" si="9"/>
        <v>6.480900329992975</v>
      </c>
      <c r="AD70" s="10">
        <f t="shared" si="9"/>
        <v>7.0674644001311915</v>
      </c>
      <c r="AE70" s="10">
        <f t="shared" si="9"/>
        <v>7.28162512020695</v>
      </c>
      <c r="AF70" s="10">
        <f t="shared" si="9"/>
        <v>5.554323303987178</v>
      </c>
      <c r="AG70" s="10">
        <f t="shared" si="9"/>
        <v>6.291465752430591</v>
      </c>
      <c r="AH70" s="10">
        <f t="shared" si="9"/>
        <v>6.783188833996462</v>
      </c>
      <c r="AI70" s="10">
        <f t="shared" si="9"/>
        <v>7.122353881716589</v>
      </c>
      <c r="AJ70" s="10">
        <f t="shared" si="9"/>
        <v>6.575817921336549</v>
      </c>
      <c r="AK70" s="10">
        <f t="shared" si="9"/>
        <v>7.373872085710335</v>
      </c>
      <c r="AL70" s="10">
        <f t="shared" si="9"/>
        <v>6.229183468406027</v>
      </c>
      <c r="AM70" s="10">
        <f t="shared" si="9"/>
        <v>7.083767954531581</v>
      </c>
      <c r="AN70" s="10">
        <f t="shared" si="9"/>
        <v>6.917981746110883</v>
      </c>
      <c r="AO70" s="10">
        <f t="shared" si="9"/>
        <v>6.152603382405768</v>
      </c>
      <c r="AP70" s="10">
        <f t="shared" si="9"/>
        <v>6.25128851655049</v>
      </c>
      <c r="AQ70" s="10">
        <f t="shared" si="9"/>
        <v>6.580628032734288</v>
      </c>
      <c r="AR70" s="10">
        <f t="shared" si="9"/>
        <v>6.825272052863003</v>
      </c>
      <c r="AS70" s="10">
        <f t="shared" si="9"/>
        <v>6.581722174467646</v>
      </c>
      <c r="AT70" s="10">
        <f t="shared" si="9"/>
        <v>7.369248989911181</v>
      </c>
      <c r="AU70" s="10">
        <f t="shared" si="9"/>
        <v>8.305483042890714</v>
      </c>
      <c r="AV70" s="10">
        <f t="shared" si="9"/>
        <v>5.663844945432695</v>
      </c>
      <c r="AW70" s="10">
        <f t="shared" si="9"/>
        <v>7.05337216836245</v>
      </c>
      <c r="AX70" s="10">
        <f t="shared" si="9"/>
        <v>7.143953341046376</v>
      </c>
      <c r="AY70" s="10">
        <f t="shared" si="9"/>
        <v>5.852366494440889</v>
      </c>
      <c r="AZ70" s="10">
        <f t="shared" si="9"/>
        <v>6.547352147517156</v>
      </c>
      <c r="BA70" s="10">
        <f t="shared" si="9"/>
        <v>7.323295944473818</v>
      </c>
    </row>
    <row r="71" spans="1:53" ht="12.75">
      <c r="A71" s="20" t="s">
        <v>179</v>
      </c>
      <c r="B71" s="10">
        <f t="shared" si="6"/>
        <v>6.465550604977488</v>
      </c>
      <c r="C71" s="10">
        <f t="shared" si="9"/>
        <v>6.232310738501039</v>
      </c>
      <c r="D71" s="10">
        <f t="shared" si="9"/>
        <v>6.716969549343806</v>
      </c>
      <c r="E71" s="10">
        <f t="shared" si="9"/>
        <v>6.518990797427479</v>
      </c>
      <c r="F71" s="10">
        <f t="shared" si="9"/>
        <v>6.301240295508996</v>
      </c>
      <c r="G71" s="10">
        <f t="shared" si="9"/>
        <v>6.9079052973595605</v>
      </c>
      <c r="H71" s="10">
        <f t="shared" si="9"/>
        <v>7.035299479280585</v>
      </c>
      <c r="I71" s="10">
        <f t="shared" si="9"/>
        <v>5.770184748763114</v>
      </c>
      <c r="J71" s="10">
        <f t="shared" si="9"/>
        <v>5.99309080622852</v>
      </c>
      <c r="K71" s="10">
        <f t="shared" si="9"/>
        <v>9.156372616635894</v>
      </c>
      <c r="L71" s="10">
        <f t="shared" si="9"/>
        <v>5.905535305784544</v>
      </c>
      <c r="M71" s="10">
        <f t="shared" si="9"/>
        <v>6.8295695562175895</v>
      </c>
      <c r="N71" s="10">
        <f t="shared" si="9"/>
        <v>6.471435366143228</v>
      </c>
      <c r="O71" s="10">
        <f t="shared" si="9"/>
        <v>6.5215727151753455</v>
      </c>
      <c r="P71" s="10">
        <f t="shared" si="9"/>
        <v>6.747009812143315</v>
      </c>
      <c r="Q71" s="10">
        <f t="shared" si="9"/>
        <v>6.2897509825253755</v>
      </c>
      <c r="R71" s="10">
        <f t="shared" si="9"/>
        <v>6.064296511732874</v>
      </c>
      <c r="S71" s="10">
        <f t="shared" si="9"/>
        <v>6.306679219015828</v>
      </c>
      <c r="T71" s="10">
        <f t="shared" si="9"/>
        <v>6.473755273522613</v>
      </c>
      <c r="U71" s="10">
        <f t="shared" si="9"/>
        <v>6.518503224531321</v>
      </c>
      <c r="V71" s="10">
        <f t="shared" si="9"/>
        <v>5.415922328342973</v>
      </c>
      <c r="W71" s="10">
        <f t="shared" si="9"/>
        <v>6.382448794087245</v>
      </c>
      <c r="X71" s="10">
        <f t="shared" si="9"/>
        <v>6.1643077211613555</v>
      </c>
      <c r="Y71" s="10">
        <f t="shared" si="9"/>
        <v>5.813303600697719</v>
      </c>
      <c r="Z71" s="10">
        <f t="shared" si="9"/>
        <v>6.465023543884953</v>
      </c>
      <c r="AA71" s="10">
        <f t="shared" si="9"/>
        <v>6.341495307008365</v>
      </c>
      <c r="AB71" s="10">
        <f t="shared" si="9"/>
        <v>6.2152702813041465</v>
      </c>
      <c r="AC71" s="10">
        <f t="shared" si="9"/>
        <v>5.9369425367515145</v>
      </c>
      <c r="AD71" s="10">
        <f t="shared" si="9"/>
        <v>6.356972766860077</v>
      </c>
      <c r="AE71" s="10">
        <f t="shared" si="9"/>
        <v>7.059374179565578</v>
      </c>
      <c r="AF71" s="10">
        <f t="shared" si="9"/>
        <v>5.419872841766239</v>
      </c>
      <c r="AG71" s="10">
        <f t="shared" si="9"/>
        <v>6.331536754196536</v>
      </c>
      <c r="AH71" s="10">
        <f t="shared" si="9"/>
        <v>6.195041810352572</v>
      </c>
      <c r="AI71" s="10">
        <f t="shared" si="9"/>
        <v>6.601059278148087</v>
      </c>
      <c r="AJ71" s="10">
        <f t="shared" si="9"/>
        <v>6.49738455828614</v>
      </c>
      <c r="AK71" s="10">
        <f t="shared" si="9"/>
        <v>6.07932606888882</v>
      </c>
      <c r="AL71" s="10">
        <f t="shared" si="9"/>
        <v>5.992534653479079</v>
      </c>
      <c r="AM71" s="10">
        <f t="shared" si="9"/>
        <v>6.424832013853142</v>
      </c>
      <c r="AN71" s="10">
        <f t="shared" si="9"/>
        <v>6.76340368262268</v>
      </c>
      <c r="AO71" s="10">
        <f t="shared" si="9"/>
        <v>5.743742963424411</v>
      </c>
      <c r="AP71" s="10">
        <f t="shared" si="9"/>
        <v>5.810841495125726</v>
      </c>
      <c r="AQ71" s="10">
        <f t="shared" si="9"/>
        <v>6.219575367473781</v>
      </c>
      <c r="AR71" s="10">
        <f t="shared" si="9"/>
        <v>6.123830111277605</v>
      </c>
      <c r="AS71" s="10">
        <f t="shared" si="9"/>
        <v>6.40257291677336</v>
      </c>
      <c r="AT71" s="10">
        <f t="shared" si="9"/>
        <v>7.000973253291108</v>
      </c>
      <c r="AU71" s="10">
        <f t="shared" si="9"/>
        <v>7.819898440058107</v>
      </c>
      <c r="AV71" s="10">
        <f t="shared" si="9"/>
        <v>5.462483679349763</v>
      </c>
      <c r="AW71" s="10">
        <f t="shared" si="9"/>
        <v>6.575120884526781</v>
      </c>
      <c r="AX71" s="10">
        <f t="shared" si="9"/>
        <v>6.74221582442814</v>
      </c>
      <c r="AY71" s="10">
        <f t="shared" si="9"/>
        <v>6.057979680452284</v>
      </c>
      <c r="AZ71" s="10">
        <f t="shared" si="9"/>
        <v>6.1429199931211365</v>
      </c>
      <c r="BA71" s="10">
        <f t="shared" si="9"/>
        <v>6.4533928527072915</v>
      </c>
    </row>
    <row r="72" spans="1:53" ht="12.75">
      <c r="A72" s="20" t="s">
        <v>180</v>
      </c>
      <c r="B72" s="10">
        <f t="shared" si="6"/>
        <v>6.536010894512101</v>
      </c>
      <c r="C72" s="10">
        <f t="shared" si="9"/>
        <v>6.452866852897316</v>
      </c>
      <c r="D72" s="10">
        <f t="shared" si="9"/>
        <v>6.453252533330706</v>
      </c>
      <c r="E72" s="10">
        <f t="shared" si="9"/>
        <v>6.503314994312436</v>
      </c>
      <c r="F72" s="10">
        <f t="shared" si="9"/>
        <v>6.296953480859201</v>
      </c>
      <c r="G72" s="10">
        <f t="shared" si="9"/>
        <v>6.908203252293528</v>
      </c>
      <c r="H72" s="10">
        <f t="shared" si="9"/>
        <v>7.031044325971786</v>
      </c>
      <c r="I72" s="10">
        <f t="shared" si="9"/>
        <v>6.222578738070063</v>
      </c>
      <c r="J72" s="10">
        <f t="shared" si="9"/>
        <v>6.161811447166496</v>
      </c>
      <c r="K72" s="10">
        <f t="shared" si="9"/>
        <v>7.133681112405542</v>
      </c>
      <c r="L72" s="10">
        <f t="shared" si="9"/>
        <v>6.268004729457681</v>
      </c>
      <c r="M72" s="10">
        <f t="shared" si="9"/>
        <v>7.205656519695741</v>
      </c>
      <c r="N72" s="10">
        <f t="shared" si="9"/>
        <v>6.377706110632868</v>
      </c>
      <c r="O72" s="10">
        <f t="shared" si="9"/>
        <v>6.17798622336822</v>
      </c>
      <c r="P72" s="10">
        <f t="shared" si="9"/>
        <v>6.669897476601308</v>
      </c>
      <c r="Q72" s="10">
        <f t="shared" si="9"/>
        <v>6.431581346870247</v>
      </c>
      <c r="R72" s="10">
        <f t="shared" si="9"/>
        <v>5.815080645558381</v>
      </c>
      <c r="S72" s="10">
        <f t="shared" si="9"/>
        <v>6.0420914942880035</v>
      </c>
      <c r="T72" s="10">
        <f t="shared" si="9"/>
        <v>6.577249631109791</v>
      </c>
      <c r="U72" s="10">
        <f t="shared" si="9"/>
        <v>6.098749451842911</v>
      </c>
      <c r="V72" s="10">
        <f t="shared" si="9"/>
        <v>6.015307585814399</v>
      </c>
      <c r="W72" s="10">
        <f t="shared" si="9"/>
        <v>6.536859804848039</v>
      </c>
      <c r="X72" s="10">
        <f t="shared" si="9"/>
        <v>6.386968473626102</v>
      </c>
      <c r="Y72" s="10">
        <f t="shared" si="9"/>
        <v>6.197038742811353</v>
      </c>
      <c r="Z72" s="10">
        <f t="shared" si="9"/>
        <v>6.187681763976678</v>
      </c>
      <c r="AA72" s="10">
        <f t="shared" si="9"/>
        <v>6.31443364112187</v>
      </c>
      <c r="AB72" s="10">
        <f t="shared" si="9"/>
        <v>6.145842151690946</v>
      </c>
      <c r="AC72" s="10">
        <f t="shared" si="9"/>
        <v>5.616955473688998</v>
      </c>
      <c r="AD72" s="10">
        <f t="shared" si="9"/>
        <v>6.042737911485315</v>
      </c>
      <c r="AE72" s="10">
        <f t="shared" si="9"/>
        <v>7.096773954648514</v>
      </c>
      <c r="AF72" s="10">
        <f t="shared" si="9"/>
        <v>6.240324504166446</v>
      </c>
      <c r="AG72" s="10">
        <f t="shared" si="9"/>
        <v>6.692289511224771</v>
      </c>
      <c r="AH72" s="10">
        <f t="shared" si="9"/>
        <v>5.987968991525263</v>
      </c>
      <c r="AI72" s="10">
        <f t="shared" si="9"/>
        <v>6.471861898549197</v>
      </c>
      <c r="AJ72" s="10">
        <f t="shared" si="9"/>
        <v>6.919869711896083</v>
      </c>
      <c r="AK72" s="10">
        <f t="shared" si="9"/>
        <v>5.510778467151657</v>
      </c>
      <c r="AL72" s="10">
        <f t="shared" si="9"/>
        <v>6.227727221348859</v>
      </c>
      <c r="AM72" s="10">
        <f t="shared" si="9"/>
        <v>6.204218160337436</v>
      </c>
      <c r="AN72" s="10">
        <f t="shared" si="9"/>
        <v>6.555942276238986</v>
      </c>
      <c r="AO72" s="10">
        <f t="shared" si="9"/>
        <v>6.016880774853277</v>
      </c>
      <c r="AP72" s="10">
        <f t="shared" si="9"/>
        <v>6.0547214571613965</v>
      </c>
      <c r="AQ72" s="10">
        <f t="shared" si="9"/>
        <v>6.4142411278333995</v>
      </c>
      <c r="AR72" s="10">
        <f t="shared" si="9"/>
        <v>5.621115723795721</v>
      </c>
      <c r="AS72" s="10">
        <f t="shared" si="9"/>
        <v>6.675307137212511</v>
      </c>
      <c r="AT72" s="10">
        <f t="shared" si="9"/>
        <v>7.013512245759798</v>
      </c>
      <c r="AU72" s="10">
        <f t="shared" si="9"/>
        <v>6.454718629754856</v>
      </c>
      <c r="AV72" s="10">
        <f t="shared" si="9"/>
        <v>5.8103912001930516</v>
      </c>
      <c r="AW72" s="10">
        <f t="shared" si="9"/>
        <v>6.749923509790746</v>
      </c>
      <c r="AX72" s="10">
        <f t="shared" si="9"/>
        <v>6.671192378958263</v>
      </c>
      <c r="AY72" s="10">
        <f t="shared" si="9"/>
        <v>6.321445185467411</v>
      </c>
      <c r="AZ72" s="10">
        <f t="shared" si="9"/>
        <v>6.072249870142111</v>
      </c>
      <c r="BA72" s="10">
        <f t="shared" si="9"/>
        <v>6.007707238487933</v>
      </c>
    </row>
    <row r="73" spans="1:53" ht="12.75">
      <c r="A73" s="20" t="s">
        <v>181</v>
      </c>
      <c r="B73" s="10">
        <f t="shared" si="6"/>
        <v>6.7664019163898015</v>
      </c>
      <c r="C73" s="10">
        <f t="shared" si="9"/>
        <v>6.508120950613172</v>
      </c>
      <c r="D73" s="10">
        <f t="shared" si="9"/>
        <v>6.63741796683051</v>
      </c>
      <c r="E73" s="10">
        <f t="shared" si="9"/>
        <v>6.364203975052006</v>
      </c>
      <c r="F73" s="10">
        <f t="shared" si="9"/>
        <v>6.261973073316876</v>
      </c>
      <c r="G73" s="10">
        <f t="shared" si="9"/>
        <v>7.003634728080958</v>
      </c>
      <c r="H73" s="10">
        <f t="shared" si="9"/>
        <v>6.8806027842223685</v>
      </c>
      <c r="I73" s="10">
        <f t="shared" si="9"/>
        <v>7.331558153010397</v>
      </c>
      <c r="J73" s="10">
        <f t="shared" si="9"/>
        <v>6.766421585550832</v>
      </c>
      <c r="K73" s="10">
        <f t="shared" si="9"/>
        <v>6.2709918018756134</v>
      </c>
      <c r="L73" s="10">
        <f t="shared" si="9"/>
        <v>6.663296334138419</v>
      </c>
      <c r="M73" s="10">
        <f t="shared" si="9"/>
        <v>7.22033499754791</v>
      </c>
      <c r="N73" s="10">
        <f t="shared" si="9"/>
        <v>6.588027208683961</v>
      </c>
      <c r="O73" s="10">
        <f t="shared" si="9"/>
        <v>6.04523399732837</v>
      </c>
      <c r="P73" s="10">
        <f t="shared" si="9"/>
        <v>6.781427446442232</v>
      </c>
      <c r="Q73" s="10">
        <f t="shared" si="9"/>
        <v>6.536581468712339</v>
      </c>
      <c r="R73" s="10">
        <f t="shared" si="9"/>
        <v>6.151613978016351</v>
      </c>
      <c r="S73" s="10">
        <f t="shared" si="9"/>
        <v>6.108580156866979</v>
      </c>
      <c r="T73" s="10">
        <f t="shared" si="9"/>
        <v>6.711831472193985</v>
      </c>
      <c r="U73" s="10">
        <f t="shared" si="9"/>
        <v>6.3555340263274225</v>
      </c>
      <c r="V73" s="10">
        <f t="shared" si="9"/>
        <v>6.886004632776784</v>
      </c>
      <c r="W73" s="10">
        <f t="shared" si="9"/>
        <v>7.242733762508764</v>
      </c>
      <c r="X73" s="10">
        <f t="shared" si="9"/>
        <v>7.162195658917144</v>
      </c>
      <c r="Y73" s="10">
        <f t="shared" si="9"/>
        <v>6.733157015026853</v>
      </c>
      <c r="Z73" s="10">
        <f t="shared" si="9"/>
        <v>6.6536385789768895</v>
      </c>
      <c r="AA73" s="10">
        <f t="shared" si="9"/>
        <v>6.321544489816827</v>
      </c>
      <c r="AB73" s="10">
        <f t="shared" si="9"/>
        <v>6.354159935494288</v>
      </c>
      <c r="AC73" s="10">
        <f t="shared" si="9"/>
        <v>5.798375807926906</v>
      </c>
      <c r="AD73" s="10">
        <f t="shared" si="9"/>
        <v>6.049089408823435</v>
      </c>
      <c r="AE73" s="10">
        <f t="shared" si="9"/>
        <v>7.087109260295399</v>
      </c>
      <c r="AF73" s="10">
        <f t="shared" si="9"/>
        <v>7.370164151101051</v>
      </c>
      <c r="AG73" s="10">
        <f t="shared" si="9"/>
        <v>7.392241080249602</v>
      </c>
      <c r="AH73" s="10">
        <f t="shared" si="9"/>
        <v>6.081064346518685</v>
      </c>
      <c r="AI73" s="10">
        <f t="shared" si="9"/>
        <v>6.997037171132653</v>
      </c>
      <c r="AJ73" s="10">
        <f t="shared" si="9"/>
        <v>6.998156254906018</v>
      </c>
      <c r="AK73" s="10">
        <f t="shared" si="9"/>
        <v>5.679082830427406</v>
      </c>
      <c r="AL73" s="10">
        <f t="shared" si="9"/>
        <v>6.599650986121966</v>
      </c>
      <c r="AM73" s="10">
        <f t="shared" si="9"/>
        <v>6.083008494806271</v>
      </c>
      <c r="AN73" s="10">
        <f t="shared" si="9"/>
        <v>6.482829619057215</v>
      </c>
      <c r="AO73" s="10">
        <f t="shared" si="9"/>
        <v>6.7025397368477195</v>
      </c>
      <c r="AP73" s="10">
        <f t="shared" si="9"/>
        <v>6.947776246072697</v>
      </c>
      <c r="AQ73" s="10">
        <f t="shared" si="9"/>
        <v>6.5856438541918</v>
      </c>
      <c r="AR73" s="10">
        <f t="shared" si="9"/>
        <v>5.815176005305952</v>
      </c>
      <c r="AS73" s="10">
        <f t="shared" si="9"/>
        <v>6.78381463905813</v>
      </c>
      <c r="AT73" s="10">
        <f t="shared" si="9"/>
        <v>6.739937120512046</v>
      </c>
      <c r="AU73" s="10">
        <f t="shared" si="9"/>
        <v>5.574544526997324</v>
      </c>
      <c r="AV73" s="10">
        <f t="shared" si="9"/>
        <v>6.712202013293039</v>
      </c>
      <c r="AW73" s="10">
        <f t="shared" si="9"/>
        <v>7.109902432488642</v>
      </c>
      <c r="AX73" s="10">
        <f t="shared" si="9"/>
        <v>6.836125593720908</v>
      </c>
      <c r="AY73" s="10">
        <f t="shared" si="9"/>
        <v>6.495325942771537</v>
      </c>
      <c r="AZ73" s="10">
        <f t="shared" si="9"/>
        <v>6.687865945159703</v>
      </c>
      <c r="BA73" s="10">
        <f t="shared" si="9"/>
        <v>5.873575739941025</v>
      </c>
    </row>
    <row r="74" spans="1:53" ht="12.75">
      <c r="A74" s="20" t="s">
        <v>182</v>
      </c>
      <c r="B74" s="10">
        <f t="shared" si="6"/>
        <v>7.355115525588583</v>
      </c>
      <c r="C74" s="10">
        <f t="shared" si="9"/>
        <v>7.246613620501216</v>
      </c>
      <c r="D74" s="10">
        <f t="shared" si="9"/>
        <v>7.705380362163859</v>
      </c>
      <c r="E74" s="10">
        <f t="shared" si="9"/>
        <v>6.680551694402564</v>
      </c>
      <c r="F74" s="10">
        <f t="shared" si="9"/>
        <v>7.049032243019179</v>
      </c>
      <c r="G74" s="10">
        <f t="shared" si="9"/>
        <v>7.220223806567012</v>
      </c>
      <c r="H74" s="10">
        <f t="shared" si="9"/>
        <v>7.389550934185106</v>
      </c>
      <c r="I74" s="10">
        <f t="shared" si="9"/>
        <v>8.149526999407122</v>
      </c>
      <c r="J74" s="10">
        <f t="shared" si="9"/>
        <v>7.523492817957668</v>
      </c>
      <c r="K74" s="10">
        <f t="shared" si="9"/>
        <v>6.4047742898310345</v>
      </c>
      <c r="L74" s="10">
        <f t="shared" si="9"/>
        <v>7.452682818378081</v>
      </c>
      <c r="M74" s="10">
        <f t="shared" si="9"/>
        <v>7.459608637922932</v>
      </c>
      <c r="N74" s="10">
        <f t="shared" si="9"/>
        <v>7.041603292212533</v>
      </c>
      <c r="O74" s="10">
        <f t="shared" si="9"/>
        <v>6.606352969095078</v>
      </c>
      <c r="P74" s="10">
        <f t="shared" si="9"/>
        <v>7.326950067619428</v>
      </c>
      <c r="Q74" s="10">
        <f t="shared" si="9"/>
        <v>7.309692677228577</v>
      </c>
      <c r="R74" s="10">
        <f t="shared" si="9"/>
        <v>7.106263058638931</v>
      </c>
      <c r="S74" s="10">
        <f t="shared" si="9"/>
        <v>7.074015165163165</v>
      </c>
      <c r="T74" s="10">
        <f t="shared" si="9"/>
        <v>7.458276748659425</v>
      </c>
      <c r="U74" s="10">
        <f t="shared" si="9"/>
        <v>7.170071196451559</v>
      </c>
      <c r="V74" s="10">
        <f t="shared" si="9"/>
        <v>8.10163803363694</v>
      </c>
      <c r="W74" s="10">
        <f t="shared" si="9"/>
        <v>7.9948184410567364</v>
      </c>
      <c r="X74" s="10">
        <f t="shared" si="9"/>
        <v>7.872070943543075</v>
      </c>
      <c r="Y74" s="10">
        <f t="shared" si="9"/>
        <v>7.533469450526324</v>
      </c>
      <c r="Z74" s="10">
        <f t="shared" si="9"/>
        <v>7.658535895586758</v>
      </c>
      <c r="AA74" s="10">
        <f t="shared" si="9"/>
        <v>7.022182140850747</v>
      </c>
      <c r="AB74" s="10">
        <f t="shared" si="9"/>
        <v>7.426472221150801</v>
      </c>
      <c r="AC74" s="10">
        <f t="shared" si="9"/>
        <v>7.178079976551801</v>
      </c>
      <c r="AD74" s="10">
        <f t="shared" si="9"/>
        <v>7.035433142003601</v>
      </c>
      <c r="AE74" s="10">
        <f t="shared" si="9"/>
        <v>7.1759429834874435</v>
      </c>
      <c r="AF74" s="10">
        <f t="shared" si="9"/>
        <v>8.626402424665963</v>
      </c>
      <c r="AG74" s="10">
        <f t="shared" si="9"/>
        <v>8.013244927657226</v>
      </c>
      <c r="AH74" s="10">
        <f t="shared" si="9"/>
        <v>7.033822703125857</v>
      </c>
      <c r="AI74" s="10">
        <f t="shared" si="9"/>
        <v>7.527894114707416</v>
      </c>
      <c r="AJ74" s="10">
        <f t="shared" si="9"/>
        <v>7.327924552956573</v>
      </c>
      <c r="AK74" s="10">
        <f t="shared" si="9"/>
        <v>6.895721173789123</v>
      </c>
      <c r="AL74" s="10">
        <f t="shared" si="9"/>
        <v>7.412418874903523</v>
      </c>
      <c r="AM74" s="10">
        <f t="shared" si="9"/>
        <v>6.963944456277218</v>
      </c>
      <c r="AN74" s="10">
        <f t="shared" si="9"/>
        <v>6.861757303565527</v>
      </c>
      <c r="AO74" s="10">
        <f t="shared" si="9"/>
        <v>7.524283443282553</v>
      </c>
      <c r="AP74" s="10">
        <f t="shared" si="9"/>
        <v>7.723973865796667</v>
      </c>
      <c r="AQ74" s="10">
        <f t="shared" si="9"/>
        <v>7.194374323837</v>
      </c>
      <c r="AR74" s="10">
        <f t="shared" si="9"/>
        <v>7.0646540077132824</v>
      </c>
      <c r="AS74" s="10">
        <f t="shared" si="9"/>
        <v>7.360215439233987</v>
      </c>
      <c r="AT74" s="10">
        <f t="shared" si="9"/>
        <v>7.001104489178029</v>
      </c>
      <c r="AU74" s="10">
        <f t="shared" si="9"/>
        <v>5.601933510258205</v>
      </c>
      <c r="AV74" s="10">
        <f t="shared" si="9"/>
        <v>8.00810559001248</v>
      </c>
      <c r="AW74" s="10">
        <f t="shared" si="9"/>
        <v>7.763443779196264</v>
      </c>
      <c r="AX74" s="10">
        <f t="shared" si="9"/>
        <v>7.330003241857436</v>
      </c>
      <c r="AY74" s="10">
        <f t="shared" si="9"/>
        <v>7.173471689600722</v>
      </c>
      <c r="AZ74" s="10">
        <f t="shared" si="9"/>
        <v>7.695236105733335</v>
      </c>
      <c r="BA74" s="10">
        <f t="shared" si="9"/>
        <v>7.003225543179342</v>
      </c>
    </row>
    <row r="75" spans="1:53" ht="12.75">
      <c r="A75" s="20" t="s">
        <v>183</v>
      </c>
      <c r="B75" s="10">
        <f t="shared" si="6"/>
        <v>7.222169150829963</v>
      </c>
      <c r="C75" s="10">
        <f t="shared" si="9"/>
        <v>7.26996219038039</v>
      </c>
      <c r="D75" s="10">
        <f t="shared" si="9"/>
        <v>7.926998399112402</v>
      </c>
      <c r="E75" s="10">
        <f t="shared" si="9"/>
        <v>6.500671071431756</v>
      </c>
      <c r="F75" s="10">
        <f t="shared" si="9"/>
        <v>6.917958598287058</v>
      </c>
      <c r="G75" s="10">
        <f t="shared" si="9"/>
        <v>6.8786037112407605</v>
      </c>
      <c r="H75" s="10">
        <f t="shared" si="9"/>
        <v>7.378177346836353</v>
      </c>
      <c r="I75" s="10">
        <f t="shared" si="9"/>
        <v>7.955156225474575</v>
      </c>
      <c r="J75" s="10">
        <f t="shared" si="9"/>
        <v>7.349983406352806</v>
      </c>
      <c r="K75" s="10">
        <f t="shared" si="9"/>
        <v>6.176263829037613</v>
      </c>
      <c r="L75" s="10">
        <f t="shared" si="9"/>
        <v>7.128710712179098</v>
      </c>
      <c r="M75" s="10">
        <f t="shared" si="9"/>
        <v>6.901475517341507</v>
      </c>
      <c r="N75" s="10">
        <f t="shared" si="9"/>
        <v>7.2026705854072</v>
      </c>
      <c r="O75" s="10">
        <f t="shared" si="9"/>
        <v>6.69674696443312</v>
      </c>
      <c r="P75" s="10">
        <f t="shared" si="9"/>
        <v>7.254397133360227</v>
      </c>
      <c r="Q75" s="10">
        <f t="shared" si="9"/>
        <v>7.292357169450887</v>
      </c>
      <c r="R75" s="10">
        <f aca="true" t="shared" si="10" ref="C75:BA80">R35/R$24*100</f>
        <v>7.328233249243768</v>
      </c>
      <c r="S75" s="10">
        <f t="shared" si="10"/>
        <v>7.165283735197773</v>
      </c>
      <c r="T75" s="10">
        <f t="shared" si="10"/>
        <v>7.361788021156081</v>
      </c>
      <c r="U75" s="10">
        <f t="shared" si="10"/>
        <v>7.264548331793641</v>
      </c>
      <c r="V75" s="10">
        <f t="shared" si="10"/>
        <v>8.352849865360396</v>
      </c>
      <c r="W75" s="10">
        <f t="shared" si="10"/>
        <v>7.6316797700964685</v>
      </c>
      <c r="X75" s="10">
        <f t="shared" si="10"/>
        <v>7.590549189637959</v>
      </c>
      <c r="Y75" s="10">
        <f t="shared" si="10"/>
        <v>7.744636591377266</v>
      </c>
      <c r="Z75" s="10">
        <f t="shared" si="10"/>
        <v>7.573542235231456</v>
      </c>
      <c r="AA75" s="10">
        <f t="shared" si="10"/>
        <v>7.030202908573021</v>
      </c>
      <c r="AB75" s="10">
        <f t="shared" si="10"/>
        <v>7.410442638556122</v>
      </c>
      <c r="AC75" s="10">
        <f t="shared" si="10"/>
        <v>7.965413906197097</v>
      </c>
      <c r="AD75" s="10">
        <f t="shared" si="10"/>
        <v>7.130924619224997</v>
      </c>
      <c r="AE75" s="10">
        <f t="shared" si="10"/>
        <v>6.766656137951108</v>
      </c>
      <c r="AF75" s="10">
        <f t="shared" si="10"/>
        <v>8.537756272455885</v>
      </c>
      <c r="AG75" s="10">
        <f t="shared" si="10"/>
        <v>7.673886878072006</v>
      </c>
      <c r="AH75" s="10">
        <f t="shared" si="10"/>
        <v>7.147023158258705</v>
      </c>
      <c r="AI75" s="10">
        <f t="shared" si="10"/>
        <v>7.32748749077696</v>
      </c>
      <c r="AJ75" s="10">
        <f t="shared" si="10"/>
        <v>7.025265526664984</v>
      </c>
      <c r="AK75" s="10">
        <f t="shared" si="10"/>
        <v>7.475122325454846</v>
      </c>
      <c r="AL75" s="10">
        <f t="shared" si="10"/>
        <v>7.6891318201770655</v>
      </c>
      <c r="AM75" s="10">
        <f t="shared" si="10"/>
        <v>7.047301092326472</v>
      </c>
      <c r="AN75" s="10">
        <f t="shared" si="10"/>
        <v>7.209362178856373</v>
      </c>
      <c r="AO75" s="10">
        <f t="shared" si="10"/>
        <v>7.751626683474017</v>
      </c>
      <c r="AP75" s="10">
        <f t="shared" si="10"/>
        <v>7.700222408644771</v>
      </c>
      <c r="AQ75" s="10">
        <f t="shared" si="10"/>
        <v>7.062406331696273</v>
      </c>
      <c r="AR75" s="10">
        <f t="shared" si="10"/>
        <v>7.295561178117861</v>
      </c>
      <c r="AS75" s="10">
        <f t="shared" si="10"/>
        <v>7.238282379506799</v>
      </c>
      <c r="AT75" s="10">
        <f t="shared" si="10"/>
        <v>6.660694505881177</v>
      </c>
      <c r="AU75" s="10">
        <f t="shared" si="10"/>
        <v>5.504317292506744</v>
      </c>
      <c r="AV75" s="10">
        <f t="shared" si="10"/>
        <v>8.388934079755042</v>
      </c>
      <c r="AW75" s="10">
        <f t="shared" si="10"/>
        <v>7.409614069399117</v>
      </c>
      <c r="AX75" s="10">
        <f t="shared" si="10"/>
        <v>7.365500093686705</v>
      </c>
      <c r="AY75" s="10">
        <f t="shared" si="10"/>
        <v>7.729760592856749</v>
      </c>
      <c r="AZ75" s="10">
        <f t="shared" si="10"/>
        <v>7.668842511657317</v>
      </c>
      <c r="BA75" s="10">
        <f t="shared" si="10"/>
        <v>7.825224528321972</v>
      </c>
    </row>
    <row r="76" spans="1:53" ht="12.75">
      <c r="A76" s="20" t="s">
        <v>184</v>
      </c>
      <c r="B76" s="10">
        <f t="shared" si="6"/>
        <v>6.369259658742016</v>
      </c>
      <c r="C76" s="10">
        <f t="shared" si="10"/>
        <v>6.525590534707357</v>
      </c>
      <c r="D76" s="10">
        <f t="shared" si="10"/>
        <v>7.035879875702412</v>
      </c>
      <c r="E76" s="10">
        <f t="shared" si="10"/>
        <v>5.870885512350797</v>
      </c>
      <c r="F76" s="10">
        <f t="shared" si="10"/>
        <v>6.3088193838098325</v>
      </c>
      <c r="G76" s="10">
        <f t="shared" si="10"/>
        <v>5.9169447668859645</v>
      </c>
      <c r="H76" s="10">
        <f t="shared" si="10"/>
        <v>6.529154958367103</v>
      </c>
      <c r="I76" s="10">
        <f t="shared" si="10"/>
        <v>6.7193755513630435</v>
      </c>
      <c r="J76" s="10">
        <f t="shared" si="10"/>
        <v>6.438780578528043</v>
      </c>
      <c r="K76" s="10">
        <f t="shared" si="10"/>
        <v>5.69597638780635</v>
      </c>
      <c r="L76" s="10">
        <f t="shared" si="10"/>
        <v>6.39539478898013</v>
      </c>
      <c r="M76" s="10">
        <f t="shared" si="10"/>
        <v>5.920432946968682</v>
      </c>
      <c r="N76" s="10">
        <f t="shared" si="10"/>
        <v>6.861716634774215</v>
      </c>
      <c r="O76" s="10">
        <f t="shared" si="10"/>
        <v>6.1876826858180305</v>
      </c>
      <c r="P76" s="10">
        <f t="shared" si="10"/>
        <v>6.295699229780731</v>
      </c>
      <c r="Q76" s="10">
        <f t="shared" si="10"/>
        <v>6.454777613505162</v>
      </c>
      <c r="R76" s="10">
        <f t="shared" si="10"/>
        <v>6.709428152661132</v>
      </c>
      <c r="S76" s="10">
        <f t="shared" si="10"/>
        <v>6.396931357202891</v>
      </c>
      <c r="T76" s="10">
        <f t="shared" si="10"/>
        <v>6.637534921568053</v>
      </c>
      <c r="U76" s="10">
        <f t="shared" si="10"/>
        <v>6.453628777872189</v>
      </c>
      <c r="V76" s="10">
        <f t="shared" si="10"/>
        <v>7.711834358280618</v>
      </c>
      <c r="W76" s="10">
        <f t="shared" si="10"/>
        <v>6.54690561373657</v>
      </c>
      <c r="X76" s="10">
        <f t="shared" si="10"/>
        <v>6.610362315885643</v>
      </c>
      <c r="Y76" s="10">
        <f t="shared" si="10"/>
        <v>6.912291422998004</v>
      </c>
      <c r="Z76" s="10">
        <f t="shared" si="10"/>
        <v>6.591137695197425</v>
      </c>
      <c r="AA76" s="10">
        <f t="shared" si="10"/>
        <v>6.287506778054236</v>
      </c>
      <c r="AB76" s="10">
        <f t="shared" si="10"/>
        <v>6.51176746686009</v>
      </c>
      <c r="AC76" s="10">
        <f t="shared" si="10"/>
        <v>7.672715695638331</v>
      </c>
      <c r="AD76" s="10">
        <f t="shared" si="10"/>
        <v>6.443813066672653</v>
      </c>
      <c r="AE76" s="10">
        <f t="shared" si="10"/>
        <v>6.094126717103288</v>
      </c>
      <c r="AF76" s="10">
        <f t="shared" si="10"/>
        <v>7.314181105532219</v>
      </c>
      <c r="AG76" s="10">
        <f t="shared" si="10"/>
        <v>6.433460185029529</v>
      </c>
      <c r="AH76" s="10">
        <f t="shared" si="10"/>
        <v>6.643375830852976</v>
      </c>
      <c r="AI76" s="10">
        <f t="shared" si="10"/>
        <v>6.385599580392341</v>
      </c>
      <c r="AJ76" s="10">
        <f t="shared" si="10"/>
        <v>6.299859168119748</v>
      </c>
      <c r="AK76" s="10">
        <f t="shared" si="10"/>
        <v>6.831194589282343</v>
      </c>
      <c r="AL76" s="10">
        <f t="shared" si="10"/>
        <v>6.820584468223649</v>
      </c>
      <c r="AM76" s="10">
        <f t="shared" si="10"/>
        <v>6.290240502688231</v>
      </c>
      <c r="AN76" s="10">
        <f t="shared" si="10"/>
        <v>7.136980387223009</v>
      </c>
      <c r="AO76" s="10">
        <f t="shared" si="10"/>
        <v>6.920341457297094</v>
      </c>
      <c r="AP76" s="10">
        <f t="shared" si="10"/>
        <v>6.710641697868164</v>
      </c>
      <c r="AQ76" s="10">
        <f t="shared" si="10"/>
        <v>6.556024563688393</v>
      </c>
      <c r="AR76" s="10">
        <f t="shared" si="10"/>
        <v>6.660812105431231</v>
      </c>
      <c r="AS76" s="10">
        <f t="shared" si="10"/>
        <v>6.539302454024949</v>
      </c>
      <c r="AT76" s="10">
        <f t="shared" si="10"/>
        <v>5.658748277678116</v>
      </c>
      <c r="AU76" s="10">
        <f t="shared" si="10"/>
        <v>4.816481148817696</v>
      </c>
      <c r="AV76" s="10">
        <f t="shared" si="10"/>
        <v>7.789005355250815</v>
      </c>
      <c r="AW76" s="10">
        <f t="shared" si="10"/>
        <v>6.406617452966021</v>
      </c>
      <c r="AX76" s="10">
        <f t="shared" si="10"/>
        <v>6.73768019819943</v>
      </c>
      <c r="AY76" s="10">
        <f t="shared" si="10"/>
        <v>7.521233204208973</v>
      </c>
      <c r="AZ76" s="10">
        <f t="shared" si="10"/>
        <v>6.787180415073996</v>
      </c>
      <c r="BA76" s="10">
        <f t="shared" si="10"/>
        <v>7.26474648082239</v>
      </c>
    </row>
    <row r="77" spans="1:53" ht="12.75">
      <c r="A77" s="20" t="s">
        <v>185</v>
      </c>
      <c r="B77" s="10">
        <f t="shared" si="6"/>
        <v>5.44717961235767</v>
      </c>
      <c r="C77" s="10">
        <f t="shared" si="10"/>
        <v>5.777034547514758</v>
      </c>
      <c r="D77" s="10">
        <f t="shared" si="10"/>
        <v>5.060043844889902</v>
      </c>
      <c r="E77" s="10">
        <f t="shared" si="10"/>
        <v>5.490598663927208</v>
      </c>
      <c r="F77" s="10">
        <f t="shared" si="10"/>
        <v>5.7282475021588395</v>
      </c>
      <c r="G77" s="10">
        <f t="shared" si="10"/>
        <v>4.918127352703159</v>
      </c>
      <c r="H77" s="10">
        <f t="shared" si="10"/>
        <v>5.35433496725918</v>
      </c>
      <c r="I77" s="10">
        <f t="shared" si="10"/>
        <v>5.688010146339061</v>
      </c>
      <c r="J77" s="10">
        <f t="shared" si="10"/>
        <v>5.915022707682302</v>
      </c>
      <c r="K77" s="10">
        <f t="shared" si="10"/>
        <v>4.936324521416</v>
      </c>
      <c r="L77" s="10">
        <f t="shared" si="10"/>
        <v>6.038143086838097</v>
      </c>
      <c r="M77" s="10">
        <f t="shared" si="10"/>
        <v>5.119981072815056</v>
      </c>
      <c r="N77" s="10">
        <f t="shared" si="10"/>
        <v>6.0443975267238645</v>
      </c>
      <c r="O77" s="10">
        <f t="shared" si="10"/>
        <v>5.314937272818901</v>
      </c>
      <c r="P77" s="10">
        <f t="shared" si="10"/>
        <v>5.18625271147984</v>
      </c>
      <c r="Q77" s="10">
        <f t="shared" si="10"/>
        <v>5.407753043661728</v>
      </c>
      <c r="R77" s="10">
        <f t="shared" si="10"/>
        <v>5.526506267326034</v>
      </c>
      <c r="S77" s="10">
        <f t="shared" si="10"/>
        <v>5.213068649806983</v>
      </c>
      <c r="T77" s="10">
        <f t="shared" si="10"/>
        <v>5.783470261906863</v>
      </c>
      <c r="U77" s="10">
        <f t="shared" si="10"/>
        <v>5.360138104704401</v>
      </c>
      <c r="V77" s="10">
        <f t="shared" si="10"/>
        <v>6.749671211364983</v>
      </c>
      <c r="W77" s="10">
        <f t="shared" si="10"/>
        <v>5.504046728946063</v>
      </c>
      <c r="X77" s="10">
        <f t="shared" si="10"/>
        <v>5.659254670660173</v>
      </c>
      <c r="Y77" s="10">
        <f t="shared" si="10"/>
        <v>5.755076065093427</v>
      </c>
      <c r="Z77" s="10">
        <f t="shared" si="10"/>
        <v>5.274867197405695</v>
      </c>
      <c r="AA77" s="10">
        <f t="shared" si="10"/>
        <v>5.417590487234679</v>
      </c>
      <c r="AB77" s="10">
        <f t="shared" si="10"/>
        <v>5.565153824716848</v>
      </c>
      <c r="AC77" s="10">
        <f t="shared" si="10"/>
        <v>6.36163793756917</v>
      </c>
      <c r="AD77" s="10">
        <f t="shared" si="10"/>
        <v>5.228486903595768</v>
      </c>
      <c r="AE77" s="10">
        <f t="shared" si="10"/>
        <v>5.5886372817991585</v>
      </c>
      <c r="AF77" s="10">
        <f t="shared" si="10"/>
        <v>6.225284282968849</v>
      </c>
      <c r="AG77" s="10">
        <f t="shared" si="10"/>
        <v>5.46573923661955</v>
      </c>
      <c r="AH77" s="10">
        <f t="shared" si="10"/>
        <v>5.834218394806863</v>
      </c>
      <c r="AI77" s="10">
        <f t="shared" si="10"/>
        <v>5.502396467930657</v>
      </c>
      <c r="AJ77" s="10">
        <f t="shared" si="10"/>
        <v>5.6424934111885054</v>
      </c>
      <c r="AK77" s="10">
        <f t="shared" si="10"/>
        <v>5.3335533779072275</v>
      </c>
      <c r="AL77" s="10">
        <f t="shared" si="10"/>
        <v>5.767856536087536</v>
      </c>
      <c r="AM77" s="10">
        <f t="shared" si="10"/>
        <v>5.451715928474835</v>
      </c>
      <c r="AN77" s="10">
        <f t="shared" si="10"/>
        <v>6.163885114200352</v>
      </c>
      <c r="AO77" s="10">
        <f t="shared" si="10"/>
        <v>5.8516282658547665</v>
      </c>
      <c r="AP77" s="10">
        <f t="shared" si="10"/>
        <v>5.696074454167763</v>
      </c>
      <c r="AQ77" s="10">
        <f t="shared" si="10"/>
        <v>6.065576676776141</v>
      </c>
      <c r="AR77" s="10">
        <f t="shared" si="10"/>
        <v>5.351764965978039</v>
      </c>
      <c r="AS77" s="10">
        <f t="shared" si="10"/>
        <v>5.841756478974111</v>
      </c>
      <c r="AT77" s="10">
        <f t="shared" si="10"/>
        <v>4.6718663385557395</v>
      </c>
      <c r="AU77" s="10">
        <f t="shared" si="10"/>
        <v>3.875667764758664</v>
      </c>
      <c r="AV77" s="10">
        <f t="shared" si="10"/>
        <v>6.58962733782827</v>
      </c>
      <c r="AW77" s="10">
        <f t="shared" si="10"/>
        <v>5.528904800185576</v>
      </c>
      <c r="AX77" s="10">
        <f t="shared" si="10"/>
        <v>5.681979733929756</v>
      </c>
      <c r="AY77" s="10">
        <f t="shared" si="10"/>
        <v>6.77050222504768</v>
      </c>
      <c r="AZ77" s="10">
        <f t="shared" si="10"/>
        <v>5.518300906666554</v>
      </c>
      <c r="BA77" s="10">
        <f t="shared" si="10"/>
        <v>5.778122371927484</v>
      </c>
    </row>
    <row r="78" spans="1:53" ht="12.75">
      <c r="A78" s="20" t="s">
        <v>186</v>
      </c>
      <c r="B78" s="10">
        <f t="shared" si="6"/>
        <v>4.027673753782314</v>
      </c>
      <c r="C78" s="10">
        <f t="shared" si="10"/>
        <v>4.385953533835341</v>
      </c>
      <c r="D78" s="10">
        <f t="shared" si="10"/>
        <v>3.126025194619779</v>
      </c>
      <c r="E78" s="10">
        <f t="shared" si="10"/>
        <v>4.425301121696015</v>
      </c>
      <c r="F78" s="10">
        <f t="shared" si="10"/>
        <v>4.573756875193336</v>
      </c>
      <c r="G78" s="10">
        <f t="shared" si="10"/>
        <v>3.4991129532659566</v>
      </c>
      <c r="H78" s="10">
        <f t="shared" si="10"/>
        <v>3.628651577707451</v>
      </c>
      <c r="I78" s="10">
        <f t="shared" si="10"/>
        <v>4.1767473014862215</v>
      </c>
      <c r="J78" s="10">
        <f t="shared" si="10"/>
        <v>4.656132856089646</v>
      </c>
      <c r="K78" s="10">
        <f t="shared" si="10"/>
        <v>3.5710783865665765</v>
      </c>
      <c r="L78" s="10">
        <f t="shared" si="10"/>
        <v>5.101947683432697</v>
      </c>
      <c r="M78" s="10">
        <f t="shared" si="10"/>
        <v>3.6748529287743894</v>
      </c>
      <c r="N78" s="10">
        <f t="shared" si="10"/>
        <v>4.349772587096532</v>
      </c>
      <c r="O78" s="10">
        <f t="shared" si="10"/>
        <v>4.046231712280442</v>
      </c>
      <c r="P78" s="10">
        <f t="shared" si="10"/>
        <v>3.7804840790383514</v>
      </c>
      <c r="Q78" s="10">
        <f t="shared" si="10"/>
        <v>3.995448966516868</v>
      </c>
      <c r="R78" s="10">
        <f t="shared" si="10"/>
        <v>4.082419809903967</v>
      </c>
      <c r="S78" s="10">
        <f t="shared" si="10"/>
        <v>3.7767453011056675</v>
      </c>
      <c r="T78" s="10">
        <f t="shared" si="10"/>
        <v>4.2785963943589005</v>
      </c>
      <c r="U78" s="10">
        <f t="shared" si="10"/>
        <v>3.93448849995103</v>
      </c>
      <c r="V78" s="10">
        <f t="shared" si="10"/>
        <v>4.894302076016986</v>
      </c>
      <c r="W78" s="10">
        <f t="shared" si="10"/>
        <v>3.9247243291478107</v>
      </c>
      <c r="X78" s="10">
        <f t="shared" si="10"/>
        <v>4.039004042532037</v>
      </c>
      <c r="Y78" s="10">
        <f t="shared" si="10"/>
        <v>4.235534681554569</v>
      </c>
      <c r="Z78" s="10">
        <f t="shared" si="10"/>
        <v>3.8192470670305485</v>
      </c>
      <c r="AA78" s="10">
        <f t="shared" si="10"/>
        <v>4.061710034418529</v>
      </c>
      <c r="AB78" s="10">
        <f t="shared" si="10"/>
        <v>4.292137806989466</v>
      </c>
      <c r="AC78" s="10">
        <f t="shared" si="10"/>
        <v>4.705406730239586</v>
      </c>
      <c r="AD78" s="10">
        <f t="shared" si="10"/>
        <v>3.7689566187256376</v>
      </c>
      <c r="AE78" s="10">
        <f t="shared" si="10"/>
        <v>4.276942001835922</v>
      </c>
      <c r="AF78" s="10">
        <f t="shared" si="10"/>
        <v>4.343129733301936</v>
      </c>
      <c r="AG78" s="10">
        <f t="shared" si="10"/>
        <v>3.9919953539021287</v>
      </c>
      <c r="AH78" s="10">
        <f t="shared" si="10"/>
        <v>4.268205920903427</v>
      </c>
      <c r="AI78" s="10">
        <f t="shared" si="10"/>
        <v>3.9901276193096726</v>
      </c>
      <c r="AJ78" s="10">
        <f t="shared" si="10"/>
        <v>4.226571428002127</v>
      </c>
      <c r="AK78" s="10">
        <f t="shared" si="10"/>
        <v>3.8698109252130934</v>
      </c>
      <c r="AL78" s="10">
        <f t="shared" si="10"/>
        <v>4.150858873710788</v>
      </c>
      <c r="AM78" s="10">
        <f t="shared" si="10"/>
        <v>4.248922588155573</v>
      </c>
      <c r="AN78" s="10">
        <f t="shared" si="10"/>
        <v>4.433404314299332</v>
      </c>
      <c r="AO78" s="10">
        <f t="shared" si="10"/>
        <v>4.35353094093634</v>
      </c>
      <c r="AP78" s="10">
        <f t="shared" si="10"/>
        <v>4.066439476061856</v>
      </c>
      <c r="AQ78" s="10">
        <f t="shared" si="10"/>
        <v>4.660411591390429</v>
      </c>
      <c r="AR78" s="10">
        <f t="shared" si="10"/>
        <v>3.9234567294701415</v>
      </c>
      <c r="AS78" s="10">
        <f t="shared" si="10"/>
        <v>4.420632813355594</v>
      </c>
      <c r="AT78" s="10">
        <f t="shared" si="10"/>
        <v>3.3926465192007447</v>
      </c>
      <c r="AU78" s="10">
        <f t="shared" si="10"/>
        <v>2.8756623376153496</v>
      </c>
      <c r="AV78" s="10">
        <f t="shared" si="10"/>
        <v>4.69683143664871</v>
      </c>
      <c r="AW78" s="10">
        <f t="shared" si="10"/>
        <v>4.003262582389453</v>
      </c>
      <c r="AX78" s="10">
        <f t="shared" si="10"/>
        <v>4.022193339618769</v>
      </c>
      <c r="AY78" s="10">
        <f t="shared" si="10"/>
        <v>4.950258878334199</v>
      </c>
      <c r="AZ78" s="10">
        <f t="shared" si="10"/>
        <v>3.992079460016255</v>
      </c>
      <c r="BA78" s="10">
        <f t="shared" si="10"/>
        <v>4.076107205842172</v>
      </c>
    </row>
    <row r="79" spans="1:53" ht="12.75">
      <c r="A79" s="20" t="s">
        <v>187</v>
      </c>
      <c r="B79" s="10">
        <f t="shared" si="6"/>
        <v>3.005117437519049</v>
      </c>
      <c r="C79" s="10">
        <f t="shared" si="10"/>
        <v>3.365541527816599</v>
      </c>
      <c r="D79" s="10">
        <f t="shared" si="10"/>
        <v>1.8512286847518624</v>
      </c>
      <c r="E79" s="10">
        <f t="shared" si="10"/>
        <v>3.3639772860428874</v>
      </c>
      <c r="F79" s="10">
        <f t="shared" si="10"/>
        <v>3.471805448575714</v>
      </c>
      <c r="G79" s="10">
        <f t="shared" si="10"/>
        <v>2.6085229713590685</v>
      </c>
      <c r="H79" s="10">
        <f t="shared" si="10"/>
        <v>2.5345601961029156</v>
      </c>
      <c r="I79" s="10">
        <f t="shared" si="10"/>
        <v>2.9563551297012927</v>
      </c>
      <c r="J79" s="10">
        <f t="shared" si="10"/>
        <v>3.4127229840945996</v>
      </c>
      <c r="K79" s="10">
        <f t="shared" si="10"/>
        <v>2.572778504394879</v>
      </c>
      <c r="L79" s="10">
        <f t="shared" si="10"/>
        <v>4.0885821253944545</v>
      </c>
      <c r="M79" s="10">
        <f t="shared" si="10"/>
        <v>2.584960464624404</v>
      </c>
      <c r="N79" s="10">
        <f t="shared" si="10"/>
        <v>3.039988943623507</v>
      </c>
      <c r="O79" s="10">
        <f t="shared" si="10"/>
        <v>2.941217748098664</v>
      </c>
      <c r="P79" s="10">
        <f t="shared" si="10"/>
        <v>2.8406628761545027</v>
      </c>
      <c r="Q79" s="10">
        <f t="shared" si="10"/>
        <v>2.9809361852814136</v>
      </c>
      <c r="R79" s="10">
        <f t="shared" si="10"/>
        <v>3.2921639139233605</v>
      </c>
      <c r="S79" s="10">
        <f t="shared" si="10"/>
        <v>2.896269975514507</v>
      </c>
      <c r="T79" s="10">
        <f t="shared" si="10"/>
        <v>3.218211319761615</v>
      </c>
      <c r="U79" s="10">
        <f t="shared" si="10"/>
        <v>2.9476733874916947</v>
      </c>
      <c r="V79" s="10">
        <f t="shared" si="10"/>
        <v>3.586148644833746</v>
      </c>
      <c r="W79" s="10">
        <f t="shared" si="10"/>
        <v>2.7671180583460577</v>
      </c>
      <c r="X79" s="10">
        <f t="shared" si="10"/>
        <v>2.932374451881742</v>
      </c>
      <c r="Y79" s="10">
        <f t="shared" si="10"/>
        <v>3.096875240296085</v>
      </c>
      <c r="Z79" s="10">
        <f t="shared" si="10"/>
        <v>2.863106095957239</v>
      </c>
      <c r="AA79" s="10">
        <f t="shared" si="10"/>
        <v>3.1660464051963793</v>
      </c>
      <c r="AB79" s="10">
        <f t="shared" si="10"/>
        <v>3.2299108003821053</v>
      </c>
      <c r="AC79" s="10">
        <f t="shared" si="10"/>
        <v>3.4551730062713824</v>
      </c>
      <c r="AD79" s="10">
        <f t="shared" si="10"/>
        <v>2.972719771389899</v>
      </c>
      <c r="AE79" s="10">
        <f t="shared" si="10"/>
        <v>3.046785637449543</v>
      </c>
      <c r="AF79" s="10">
        <f t="shared" si="10"/>
        <v>3.0069807895356524</v>
      </c>
      <c r="AG79" s="10">
        <f t="shared" si="10"/>
        <v>2.962524343446361</v>
      </c>
      <c r="AH79" s="10">
        <f t="shared" si="10"/>
        <v>3.2004988395860683</v>
      </c>
      <c r="AI79" s="10">
        <f t="shared" si="10"/>
        <v>3.0312101773434774</v>
      </c>
      <c r="AJ79" s="10">
        <f t="shared" si="10"/>
        <v>3.0889153700971415</v>
      </c>
      <c r="AK79" s="10">
        <f t="shared" si="10"/>
        <v>3.0992088802853446</v>
      </c>
      <c r="AL79" s="10">
        <f t="shared" si="10"/>
        <v>3.2190861286920196</v>
      </c>
      <c r="AM79" s="10">
        <f t="shared" si="10"/>
        <v>3.2275039045933056</v>
      </c>
      <c r="AN79" s="10">
        <f t="shared" si="10"/>
        <v>3.1373447759035713</v>
      </c>
      <c r="AO79" s="10">
        <f t="shared" si="10"/>
        <v>3.357922165603782</v>
      </c>
      <c r="AP79" s="10">
        <f t="shared" si="10"/>
        <v>2.9524961356379213</v>
      </c>
      <c r="AQ79" s="10">
        <f t="shared" si="10"/>
        <v>3.3182685730247394</v>
      </c>
      <c r="AR79" s="10">
        <f t="shared" si="10"/>
        <v>3.1544621582451056</v>
      </c>
      <c r="AS79" s="10">
        <f t="shared" si="10"/>
        <v>3.254531716698668</v>
      </c>
      <c r="AT79" s="10">
        <f t="shared" si="10"/>
        <v>2.4622874788914033</v>
      </c>
      <c r="AU79" s="10">
        <f t="shared" si="10"/>
        <v>2.1254140458087076</v>
      </c>
      <c r="AV79" s="10">
        <f t="shared" si="10"/>
        <v>3.2198625309832662</v>
      </c>
      <c r="AW79" s="10">
        <f t="shared" si="10"/>
        <v>2.868407843795994</v>
      </c>
      <c r="AX79" s="10">
        <f t="shared" si="10"/>
        <v>2.7770821498570903</v>
      </c>
      <c r="AY79" s="10">
        <f t="shared" si="10"/>
        <v>3.8743784383543605</v>
      </c>
      <c r="AZ79" s="10">
        <f t="shared" si="10"/>
        <v>3.0502448924614898</v>
      </c>
      <c r="BA79" s="10">
        <f t="shared" si="10"/>
        <v>2.9441509085812223</v>
      </c>
    </row>
    <row r="80" spans="1:53" ht="12.75">
      <c r="A80" s="20" t="s">
        <v>188</v>
      </c>
      <c r="B80" s="10">
        <f t="shared" si="6"/>
        <v>2.370170285667416</v>
      </c>
      <c r="C80" s="10">
        <f t="shared" si="10"/>
        <v>2.5699327326864916</v>
      </c>
      <c r="D80" s="10">
        <f t="shared" si="10"/>
        <v>1.2519870295720688</v>
      </c>
      <c r="E80" s="10">
        <f t="shared" si="10"/>
        <v>2.5384945002492953</v>
      </c>
      <c r="F80" s="10">
        <f t="shared" si="10"/>
        <v>2.666090061517505</v>
      </c>
      <c r="G80" s="10">
        <f t="shared" si="10"/>
        <v>2.058763906845222</v>
      </c>
      <c r="H80" s="10">
        <f t="shared" si="10"/>
        <v>1.9269083964912088</v>
      </c>
      <c r="I80" s="10">
        <f t="shared" si="10"/>
        <v>2.497190199370638</v>
      </c>
      <c r="J80" s="10">
        <f t="shared" si="10"/>
        <v>2.6599950553158695</v>
      </c>
      <c r="K80" s="10">
        <f t="shared" si="10"/>
        <v>1.9643590156932673</v>
      </c>
      <c r="L80" s="10">
        <f t="shared" si="10"/>
        <v>3.2737825183457963</v>
      </c>
      <c r="M80" s="10">
        <f t="shared" si="10"/>
        <v>1.886266983344676</v>
      </c>
      <c r="N80" s="10">
        <f t="shared" si="10"/>
        <v>2.5490681841739438</v>
      </c>
      <c r="O80" s="10">
        <f t="shared" si="10"/>
        <v>2.1866798674646684</v>
      </c>
      <c r="P80" s="10">
        <f t="shared" si="10"/>
        <v>2.2554228038026496</v>
      </c>
      <c r="Q80" s="10">
        <f t="shared" si="10"/>
        <v>2.3418821240994094</v>
      </c>
      <c r="R80" s="10">
        <f aca="true" t="shared" si="11" ref="C80:BA82">R40/R$24*100</f>
        <v>2.7372712635264107</v>
      </c>
      <c r="S80" s="10">
        <f t="shared" si="11"/>
        <v>2.434739817981591</v>
      </c>
      <c r="T80" s="10">
        <f t="shared" si="11"/>
        <v>2.428741334853678</v>
      </c>
      <c r="U80" s="10">
        <f t="shared" si="11"/>
        <v>2.2693041735820487</v>
      </c>
      <c r="V80" s="10">
        <f t="shared" si="11"/>
        <v>2.927969128873853</v>
      </c>
      <c r="W80" s="10">
        <f t="shared" si="11"/>
        <v>2.157753147455847</v>
      </c>
      <c r="X80" s="10">
        <f t="shared" si="11"/>
        <v>2.4832194982336353</v>
      </c>
      <c r="Y80" s="10">
        <f t="shared" si="11"/>
        <v>2.4695861039050393</v>
      </c>
      <c r="Z80" s="10">
        <f t="shared" si="11"/>
        <v>2.302332706439099</v>
      </c>
      <c r="AA80" s="10">
        <f t="shared" si="11"/>
        <v>2.354870442695827</v>
      </c>
      <c r="AB80" s="10">
        <f t="shared" si="11"/>
        <v>2.5926347073524187</v>
      </c>
      <c r="AC80" s="10">
        <f t="shared" si="11"/>
        <v>2.591127080143317</v>
      </c>
      <c r="AD80" s="10">
        <f t="shared" si="11"/>
        <v>2.542515335307043</v>
      </c>
      <c r="AE80" s="10">
        <f t="shared" si="11"/>
        <v>2.129306204548627</v>
      </c>
      <c r="AF80" s="10">
        <f t="shared" si="11"/>
        <v>2.4135756986486587</v>
      </c>
      <c r="AG80" s="10">
        <f t="shared" si="11"/>
        <v>2.4535668878628427</v>
      </c>
      <c r="AH80" s="10">
        <f t="shared" si="11"/>
        <v>2.439321690829209</v>
      </c>
      <c r="AI80" s="10">
        <f t="shared" si="11"/>
        <v>2.450224485349494</v>
      </c>
      <c r="AJ80" s="10">
        <f t="shared" si="11"/>
        <v>2.345502582302333</v>
      </c>
      <c r="AK80" s="10">
        <f t="shared" si="11"/>
        <v>2.7309315765450326</v>
      </c>
      <c r="AL80" s="10">
        <f t="shared" si="11"/>
        <v>2.5789355250082693</v>
      </c>
      <c r="AM80" s="10">
        <f t="shared" si="11"/>
        <v>2.5337804966797295</v>
      </c>
      <c r="AN80" s="10">
        <f t="shared" si="11"/>
        <v>2.3910005392743656</v>
      </c>
      <c r="AO80" s="10">
        <f t="shared" si="11"/>
        <v>2.8524735405863737</v>
      </c>
      <c r="AP80" s="10">
        <f t="shared" si="11"/>
        <v>2.5314303032491043</v>
      </c>
      <c r="AQ80" s="10">
        <f t="shared" si="11"/>
        <v>2.4484127087078984</v>
      </c>
      <c r="AR80" s="10">
        <f t="shared" si="11"/>
        <v>2.6682060478026974</v>
      </c>
      <c r="AS80" s="10">
        <f t="shared" si="11"/>
        <v>2.4348320741620255</v>
      </c>
      <c r="AT80" s="10">
        <f t="shared" si="11"/>
        <v>1.897929419828812</v>
      </c>
      <c r="AU80" s="10">
        <f t="shared" si="11"/>
        <v>1.6583540921565116</v>
      </c>
      <c r="AV80" s="10">
        <f t="shared" si="11"/>
        <v>2.550576037050473</v>
      </c>
      <c r="AW80" s="10">
        <f t="shared" si="11"/>
        <v>2.1738342492161005</v>
      </c>
      <c r="AX80" s="10">
        <f t="shared" si="11"/>
        <v>2.112679826426789</v>
      </c>
      <c r="AY80" s="10">
        <f t="shared" si="11"/>
        <v>2.9533285051111875</v>
      </c>
      <c r="AZ80" s="10">
        <f t="shared" si="11"/>
        <v>2.48377611620637</v>
      </c>
      <c r="BA80" s="10">
        <f t="shared" si="11"/>
        <v>2.2163633331322545</v>
      </c>
    </row>
    <row r="81" spans="1:53" ht="12.75">
      <c r="A81" s="20" t="s">
        <v>189</v>
      </c>
      <c r="B81" s="10">
        <f t="shared" si="6"/>
        <v>1.8602137660690663</v>
      </c>
      <c r="C81" s="10">
        <f t="shared" si="11"/>
        <v>1.8572364666165662</v>
      </c>
      <c r="D81" s="10">
        <f t="shared" si="11"/>
        <v>0.8426835775965847</v>
      </c>
      <c r="E81" s="10">
        <f t="shared" si="11"/>
        <v>1.8504018371665782</v>
      </c>
      <c r="F81" s="10">
        <f t="shared" si="11"/>
        <v>1.9285864691668284</v>
      </c>
      <c r="G81" s="10">
        <f t="shared" si="11"/>
        <v>1.6192615892926914</v>
      </c>
      <c r="H81" s="10">
        <f t="shared" si="11"/>
        <v>1.4543875402748272</v>
      </c>
      <c r="I81" s="10">
        <f t="shared" si="11"/>
        <v>2.167400604963995</v>
      </c>
      <c r="J81" s="10">
        <f t="shared" si="11"/>
        <v>1.9149514329560973</v>
      </c>
      <c r="K81" s="10">
        <f t="shared" si="11"/>
        <v>1.6128683796364773</v>
      </c>
      <c r="L81" s="10">
        <f t="shared" si="11"/>
        <v>2.563773481741432</v>
      </c>
      <c r="M81" s="10">
        <f t="shared" si="11"/>
        <v>1.3320873487107765</v>
      </c>
      <c r="N81" s="10">
        <f t="shared" si="11"/>
        <v>2.1834873311127465</v>
      </c>
      <c r="O81" s="10">
        <f t="shared" si="11"/>
        <v>1.6339815078254278</v>
      </c>
      <c r="P81" s="10">
        <f t="shared" si="11"/>
        <v>1.8345238176887935</v>
      </c>
      <c r="Q81" s="10">
        <f t="shared" si="11"/>
        <v>1.8763373711905456</v>
      </c>
      <c r="R81" s="10">
        <f t="shared" si="11"/>
        <v>2.3039665436234453</v>
      </c>
      <c r="S81" s="10">
        <f t="shared" si="11"/>
        <v>1.9958165067130065</v>
      </c>
      <c r="T81" s="10">
        <f t="shared" si="11"/>
        <v>1.8047102261689318</v>
      </c>
      <c r="U81" s="10">
        <f t="shared" si="11"/>
        <v>1.7051545736815772</v>
      </c>
      <c r="V81" s="10">
        <f t="shared" si="11"/>
        <v>2.288459236608121</v>
      </c>
      <c r="W81" s="10">
        <f t="shared" si="11"/>
        <v>1.7074411038473367</v>
      </c>
      <c r="X81" s="10">
        <f t="shared" si="11"/>
        <v>2.1148571490534973</v>
      </c>
      <c r="Y81" s="10">
        <f t="shared" si="11"/>
        <v>2.032196640104253</v>
      </c>
      <c r="Z81" s="10">
        <f t="shared" si="11"/>
        <v>1.8838124596407375</v>
      </c>
      <c r="AA81" s="10">
        <f t="shared" si="11"/>
        <v>1.7424275359022035</v>
      </c>
      <c r="AB81" s="10">
        <f t="shared" si="11"/>
        <v>1.9828927619254668</v>
      </c>
      <c r="AC81" s="10">
        <f t="shared" si="11"/>
        <v>2.05596236159751</v>
      </c>
      <c r="AD81" s="10">
        <f t="shared" si="11"/>
        <v>2.070150097928043</v>
      </c>
      <c r="AE81" s="10">
        <f t="shared" si="11"/>
        <v>1.4400024291339064</v>
      </c>
      <c r="AF81" s="10">
        <f t="shared" si="11"/>
        <v>1.896814967298913</v>
      </c>
      <c r="AG81" s="10">
        <f t="shared" si="11"/>
        <v>2.038616480134997</v>
      </c>
      <c r="AH81" s="10">
        <f t="shared" si="11"/>
        <v>1.759827581769239</v>
      </c>
      <c r="AI81" s="10">
        <f t="shared" si="11"/>
        <v>2.0211473755272835</v>
      </c>
      <c r="AJ81" s="10">
        <f t="shared" si="11"/>
        <v>1.7345319581609029</v>
      </c>
      <c r="AK81" s="10">
        <f t="shared" si="11"/>
        <v>2.311657456017104</v>
      </c>
      <c r="AL81" s="10">
        <f t="shared" si="11"/>
        <v>2.113577908870833</v>
      </c>
      <c r="AM81" s="10">
        <f t="shared" si="11"/>
        <v>1.8469079539611195</v>
      </c>
      <c r="AN81" s="10">
        <f t="shared" si="11"/>
        <v>1.9320691795564375</v>
      </c>
      <c r="AO81" s="10">
        <f t="shared" si="11"/>
        <v>2.454351267585387</v>
      </c>
      <c r="AP81" s="10">
        <f t="shared" si="11"/>
        <v>2.337808424546846</v>
      </c>
      <c r="AQ81" s="10">
        <f t="shared" si="11"/>
        <v>1.7050766166727633</v>
      </c>
      <c r="AR81" s="10">
        <f t="shared" si="11"/>
        <v>2.2113046255127857</v>
      </c>
      <c r="AS81" s="10">
        <f t="shared" si="11"/>
        <v>1.7641372148743204</v>
      </c>
      <c r="AT81" s="10">
        <f t="shared" si="11"/>
        <v>1.3807844652978711</v>
      </c>
      <c r="AU81" s="10">
        <f t="shared" si="11"/>
        <v>1.2450590382740236</v>
      </c>
      <c r="AV81" s="10">
        <f t="shared" si="11"/>
        <v>2.042857987569937</v>
      </c>
      <c r="AW81" s="10">
        <f t="shared" si="11"/>
        <v>1.6348032451846164</v>
      </c>
      <c r="AX81" s="10">
        <f t="shared" si="11"/>
        <v>1.6524252960053771</v>
      </c>
      <c r="AY81" s="10">
        <f t="shared" si="11"/>
        <v>2.333412844294153</v>
      </c>
      <c r="AZ81" s="10">
        <f t="shared" si="11"/>
        <v>2.0584014098153225</v>
      </c>
      <c r="BA81" s="10">
        <f t="shared" si="11"/>
        <v>1.6727404342595977</v>
      </c>
    </row>
    <row r="82" spans="1:53" ht="12.75">
      <c r="A82" s="20" t="s">
        <v>190</v>
      </c>
      <c r="B82" s="10">
        <f t="shared" si="6"/>
        <v>1.7792752684250939</v>
      </c>
      <c r="C82" s="10">
        <f t="shared" si="11"/>
        <v>1.5834347336338241</v>
      </c>
      <c r="D82" s="10">
        <f t="shared" si="11"/>
        <v>0.663305318973686</v>
      </c>
      <c r="E82" s="10">
        <f t="shared" si="11"/>
        <v>1.6176427565821556</v>
      </c>
      <c r="F82" s="10">
        <f t="shared" si="11"/>
        <v>1.7628067730299686</v>
      </c>
      <c r="G82" s="10">
        <f t="shared" si="11"/>
        <v>1.613165592400442</v>
      </c>
      <c r="H82" s="10">
        <f t="shared" si="11"/>
        <v>1.3841775106796395</v>
      </c>
      <c r="I82" s="10">
        <f t="shared" si="11"/>
        <v>2.3753692191342317</v>
      </c>
      <c r="J82" s="10">
        <f t="shared" si="11"/>
        <v>1.7533582646386037</v>
      </c>
      <c r="K82" s="10">
        <f t="shared" si="11"/>
        <v>1.7142439295157408</v>
      </c>
      <c r="L82" s="10">
        <f t="shared" si="11"/>
        <v>2.309014637809812</v>
      </c>
      <c r="M82" s="10">
        <f t="shared" si="11"/>
        <v>1.1749285404834382</v>
      </c>
      <c r="N82" s="10">
        <f t="shared" si="11"/>
        <v>2.2228903749978866</v>
      </c>
      <c r="O82" s="10">
        <f t="shared" si="11"/>
        <v>1.6102506918298374</v>
      </c>
      <c r="P82" s="10">
        <f t="shared" si="11"/>
        <v>1.8308685028142029</v>
      </c>
      <c r="Q82" s="10">
        <f t="shared" si="11"/>
        <v>1.7778457762898991</v>
      </c>
      <c r="R82" s="10">
        <f t="shared" si="11"/>
        <v>2.4507321044330026</v>
      </c>
      <c r="S82" s="10">
        <f t="shared" si="11"/>
        <v>2.079058770089425</v>
      </c>
      <c r="T82" s="10">
        <f t="shared" si="11"/>
        <v>1.5948869961909191</v>
      </c>
      <c r="U82" s="10">
        <f t="shared" si="11"/>
        <v>1.4489435237170036</v>
      </c>
      <c r="V82" s="10">
        <f t="shared" si="11"/>
        <v>2.1933796611011616</v>
      </c>
      <c r="W82" s="10">
        <f t="shared" si="11"/>
        <v>1.6995776603380381</v>
      </c>
      <c r="X82" s="10">
        <f t="shared" si="11"/>
        <v>2.2175813565490654</v>
      </c>
      <c r="Y82" s="10">
        <f t="shared" si="11"/>
        <v>1.941400131935198</v>
      </c>
      <c r="Z82" s="10">
        <f t="shared" si="11"/>
        <v>2.0110389947067504</v>
      </c>
      <c r="AA82" s="10">
        <f t="shared" si="11"/>
        <v>1.494929560472039</v>
      </c>
      <c r="AB82" s="10">
        <f t="shared" si="11"/>
        <v>1.8998227896249196</v>
      </c>
      <c r="AC82" s="10">
        <f t="shared" si="11"/>
        <v>2.023518948065271</v>
      </c>
      <c r="AD82" s="10">
        <f t="shared" si="11"/>
        <v>2.1522815290244264</v>
      </c>
      <c r="AE82" s="10">
        <f t="shared" si="11"/>
        <v>1.1178089212164481</v>
      </c>
      <c r="AF82" s="10">
        <f t="shared" si="11"/>
        <v>1.8808632175438864</v>
      </c>
      <c r="AG82" s="10">
        <f t="shared" si="11"/>
        <v>2.0429158950278516</v>
      </c>
      <c r="AH82" s="10">
        <f t="shared" si="11"/>
        <v>1.5536774607744155</v>
      </c>
      <c r="AI82" s="10">
        <f t="shared" si="11"/>
        <v>2.0170912507323986</v>
      </c>
      <c r="AJ82" s="10">
        <f t="shared" si="11"/>
        <v>1.5464449991678448</v>
      </c>
      <c r="AK82" s="10">
        <f t="shared" si="11"/>
        <v>2.481151249422011</v>
      </c>
      <c r="AL82" s="10">
        <f t="shared" si="11"/>
        <v>1.9973901972382622</v>
      </c>
      <c r="AM82" s="10">
        <f t="shared" si="11"/>
        <v>1.6503920854113625</v>
      </c>
      <c r="AN82" s="10">
        <f t="shared" si="11"/>
        <v>2.0326414994855226</v>
      </c>
      <c r="AO82" s="10">
        <f t="shared" si="11"/>
        <v>2.4064468553489076</v>
      </c>
      <c r="AP82" s="10">
        <f t="shared" si="11"/>
        <v>2.5414059152529007</v>
      </c>
      <c r="AQ82" s="10">
        <f t="shared" si="11"/>
        <v>1.5288958879776815</v>
      </c>
      <c r="AR82" s="10">
        <f t="shared" si="11"/>
        <v>2.361394286275762</v>
      </c>
      <c r="AS82" s="10">
        <f t="shared" si="11"/>
        <v>1.5744618155545804</v>
      </c>
      <c r="AT82" s="10">
        <f t="shared" si="11"/>
        <v>1.2136495980344204</v>
      </c>
      <c r="AU82" s="10">
        <f t="shared" si="11"/>
        <v>1.1212839897463172</v>
      </c>
      <c r="AV82" s="10">
        <f t="shared" si="11"/>
        <v>2.0450953349708585</v>
      </c>
      <c r="AW82" s="10">
        <f t="shared" si="11"/>
        <v>1.5298416802649262</v>
      </c>
      <c r="AX82" s="10">
        <f t="shared" si="11"/>
        <v>1.7439259785799477</v>
      </c>
      <c r="AY82" s="10">
        <f t="shared" si="11"/>
        <v>1.9385383870643942</v>
      </c>
      <c r="AZ82" s="10">
        <f t="shared" si="11"/>
        <v>2.0837927155087073</v>
      </c>
      <c r="BA82" s="10">
        <f t="shared" si="11"/>
        <v>1.526189352513901</v>
      </c>
    </row>
    <row r="84" ht="12.75">
      <c r="A84" s="21" t="s">
        <v>197</v>
      </c>
    </row>
    <row r="85" spans="1:53" ht="12.75">
      <c r="A85" t="s">
        <v>173</v>
      </c>
      <c r="B85" s="10">
        <f aca="true" t="shared" si="12" ref="B85:B102">B65-B45</f>
        <v>-0.27085089808428897</v>
      </c>
      <c r="C85" s="10">
        <f aca="true" t="shared" si="13" ref="C85:BA90">C65-C45</f>
        <v>-0.27563719766753003</v>
      </c>
      <c r="D85" s="10">
        <f t="shared" si="13"/>
        <v>0.011502492608448378</v>
      </c>
      <c r="E85" s="10">
        <f t="shared" si="13"/>
        <v>-0.32356020521023243</v>
      </c>
      <c r="F85" s="10">
        <f t="shared" si="13"/>
        <v>-0.01263816496106518</v>
      </c>
      <c r="G85" s="10">
        <f t="shared" si="13"/>
        <v>-0.5475646556227742</v>
      </c>
      <c r="H85" s="10">
        <f t="shared" si="13"/>
        <v>-0.07742840125677741</v>
      </c>
      <c r="I85" s="10">
        <f t="shared" si="13"/>
        <v>-0.9034639326073304</v>
      </c>
      <c r="J85" s="10">
        <f t="shared" si="13"/>
        <v>-0.35234409769868513</v>
      </c>
      <c r="K85" s="10">
        <f t="shared" si="13"/>
        <v>-0.267589486613522</v>
      </c>
      <c r="L85" s="10">
        <f t="shared" si="13"/>
        <v>-0.2081711515780551</v>
      </c>
      <c r="M85" s="10">
        <f t="shared" si="13"/>
        <v>-0.18065571415523252</v>
      </c>
      <c r="N85" s="10">
        <f t="shared" si="13"/>
        <v>-0.02599382338052525</v>
      </c>
      <c r="O85" s="10">
        <f t="shared" si="13"/>
        <v>0.22204129368296233</v>
      </c>
      <c r="P85" s="10">
        <f t="shared" si="13"/>
        <v>-0.545601736168881</v>
      </c>
      <c r="Q85" s="10">
        <f t="shared" si="13"/>
        <v>-0.2654575459136508</v>
      </c>
      <c r="R85" s="10">
        <f t="shared" si="13"/>
        <v>0.1963571952890124</v>
      </c>
      <c r="S85" s="10">
        <f t="shared" si="13"/>
        <v>0.18307061039458183</v>
      </c>
      <c r="T85" s="10">
        <f t="shared" si="13"/>
        <v>-0.07172609031192412</v>
      </c>
      <c r="U85" s="10">
        <f t="shared" si="13"/>
        <v>-0.16997238795846492</v>
      </c>
      <c r="V85" s="10">
        <f t="shared" si="13"/>
        <v>-0.3139551850966207</v>
      </c>
      <c r="W85" s="10">
        <f t="shared" si="13"/>
        <v>-0.35915282678441596</v>
      </c>
      <c r="X85" s="10">
        <f t="shared" si="13"/>
        <v>-0.6506676479202458</v>
      </c>
      <c r="Y85" s="10">
        <f t="shared" si="13"/>
        <v>-0.7286114548427278</v>
      </c>
      <c r="Z85" s="10">
        <f t="shared" si="13"/>
        <v>0.0028843713383173153</v>
      </c>
      <c r="AA85" s="10">
        <f t="shared" si="13"/>
        <v>-0.07476663985228171</v>
      </c>
      <c r="AB85" s="10">
        <f t="shared" si="13"/>
        <v>-0.0949997604302606</v>
      </c>
      <c r="AC85" s="10">
        <f t="shared" si="13"/>
        <v>0.22735871991624013</v>
      </c>
      <c r="AD85" s="10">
        <f t="shared" si="13"/>
        <v>0.38266815821939026</v>
      </c>
      <c r="AE85" s="10">
        <f t="shared" si="13"/>
        <v>-0.354996614135791</v>
      </c>
      <c r="AF85" s="10">
        <f t="shared" si="13"/>
        <v>-0.8219287178048047</v>
      </c>
      <c r="AG85" s="10">
        <f t="shared" si="13"/>
        <v>-0.5466570077668473</v>
      </c>
      <c r="AH85" s="10">
        <f t="shared" si="13"/>
        <v>-0.1404081550794105</v>
      </c>
      <c r="AI85" s="10">
        <f t="shared" si="13"/>
        <v>-0.5667624316150235</v>
      </c>
      <c r="AJ85" s="10">
        <f t="shared" si="13"/>
        <v>-0.07425156281796408</v>
      </c>
      <c r="AK85" s="10">
        <f t="shared" si="13"/>
        <v>0.49516919004838034</v>
      </c>
      <c r="AL85" s="10">
        <f t="shared" si="13"/>
        <v>-0.40104729229378133</v>
      </c>
      <c r="AM85" s="10">
        <f t="shared" si="13"/>
        <v>0.19131026126292383</v>
      </c>
      <c r="AN85" s="10">
        <f t="shared" si="13"/>
        <v>-0.3171800531105662</v>
      </c>
      <c r="AO85" s="10">
        <f t="shared" si="13"/>
        <v>-0.1829161724680679</v>
      </c>
      <c r="AP85" s="10">
        <f t="shared" si="13"/>
        <v>-0.637196442388408</v>
      </c>
      <c r="AQ85" s="10">
        <f t="shared" si="13"/>
        <v>-0.06152673829956079</v>
      </c>
      <c r="AR85" s="10">
        <f t="shared" si="13"/>
        <v>0.5573240102002748</v>
      </c>
      <c r="AS85" s="10">
        <f t="shared" si="13"/>
        <v>-0.16303731093543217</v>
      </c>
      <c r="AT85" s="10">
        <f t="shared" si="13"/>
        <v>-0.12206239136484065</v>
      </c>
      <c r="AU85" s="10">
        <f t="shared" si="13"/>
        <v>0.17319825994098537</v>
      </c>
      <c r="AV85" s="10">
        <f t="shared" si="13"/>
        <v>-0.4764364643985024</v>
      </c>
      <c r="AW85" s="10">
        <f t="shared" si="13"/>
        <v>-0.15704120094327045</v>
      </c>
      <c r="AX85" s="10">
        <f t="shared" si="13"/>
        <v>-0.15172077647343318</v>
      </c>
      <c r="AY85" s="10">
        <f t="shared" si="13"/>
        <v>-0.013959963852811619</v>
      </c>
      <c r="AZ85" s="10">
        <f t="shared" si="13"/>
        <v>-0.07970007521211642</v>
      </c>
      <c r="BA85" s="10">
        <f t="shared" si="13"/>
        <v>0.866998457638056</v>
      </c>
    </row>
    <row r="86" spans="1:53" ht="12.75">
      <c r="A86" s="20" t="s">
        <v>174</v>
      </c>
      <c r="B86" s="10">
        <f t="shared" si="12"/>
        <v>-0.7112741256292479</v>
      </c>
      <c r="C86" s="10">
        <f aca="true" t="shared" si="14" ref="C86:Q86">C66-C46</f>
        <v>-0.6423640124765608</v>
      </c>
      <c r="D86" s="10">
        <f t="shared" si="14"/>
        <v>-1.4119952509247664</v>
      </c>
      <c r="E86" s="10">
        <f t="shared" si="14"/>
        <v>-0.5012462695699496</v>
      </c>
      <c r="F86" s="10">
        <f t="shared" si="14"/>
        <v>-0.251415214923588</v>
      </c>
      <c r="G86" s="10">
        <f t="shared" si="14"/>
        <v>-1.3213043483002123</v>
      </c>
      <c r="H86" s="10">
        <f t="shared" si="14"/>
        <v>-0.2390562654276458</v>
      </c>
      <c r="I86" s="10">
        <f t="shared" si="14"/>
        <v>-0.941636777824228</v>
      </c>
      <c r="J86" s="10">
        <f t="shared" si="14"/>
        <v>-0.8319763134487896</v>
      </c>
      <c r="K86" s="10">
        <f t="shared" si="14"/>
        <v>-1.8401958686420254</v>
      </c>
      <c r="L86" s="10">
        <f t="shared" si="14"/>
        <v>-0.7097103849110491</v>
      </c>
      <c r="M86" s="10">
        <f t="shared" si="14"/>
        <v>-0.3438026359821782</v>
      </c>
      <c r="N86" s="10">
        <f t="shared" si="14"/>
        <v>-0.8861016888540538</v>
      </c>
      <c r="O86" s="10">
        <f t="shared" si="14"/>
        <v>-0.05534759653132948</v>
      </c>
      <c r="P86" s="10">
        <f t="shared" si="14"/>
        <v>-0.7891333537634342</v>
      </c>
      <c r="Q86" s="10">
        <f t="shared" si="14"/>
        <v>-0.42959645639854127</v>
      </c>
      <c r="R86" s="10">
        <f t="shared" si="13"/>
        <v>-0.3370356881861296</v>
      </c>
      <c r="S86" s="10">
        <f t="shared" si="13"/>
        <v>-0.17904656626637827</v>
      </c>
      <c r="T86" s="10">
        <f t="shared" si="13"/>
        <v>-0.3901938376177361</v>
      </c>
      <c r="U86" s="10">
        <f t="shared" si="13"/>
        <v>-0.7780268923217877</v>
      </c>
      <c r="V86" s="10">
        <f t="shared" si="13"/>
        <v>-0.932415302931731</v>
      </c>
      <c r="W86" s="10">
        <f t="shared" si="13"/>
        <v>-1.0339711559084916</v>
      </c>
      <c r="X86" s="10">
        <f t="shared" si="13"/>
        <v>-0.8956942148425648</v>
      </c>
      <c r="Y86" s="10">
        <f t="shared" si="13"/>
        <v>-1.0450382202489221</v>
      </c>
      <c r="Z86" s="10">
        <f t="shared" si="13"/>
        <v>-0.5311217595076254</v>
      </c>
      <c r="AA86" s="10">
        <f t="shared" si="13"/>
        <v>-0.6942298999299252</v>
      </c>
      <c r="AB86" s="10">
        <f t="shared" si="13"/>
        <v>-0.6095265117653597</v>
      </c>
      <c r="AC86" s="10">
        <f t="shared" si="13"/>
        <v>-0.7265195613040856</v>
      </c>
      <c r="AD86" s="10">
        <f t="shared" si="13"/>
        <v>-0.15431708520741427</v>
      </c>
      <c r="AE86" s="10">
        <f t="shared" si="13"/>
        <v>-0.6933662204442896</v>
      </c>
      <c r="AF86" s="10">
        <f t="shared" si="13"/>
        <v>-1.2580269360315803</v>
      </c>
      <c r="AG86" s="10">
        <f t="shared" si="13"/>
        <v>-0.7609697042306793</v>
      </c>
      <c r="AH86" s="10">
        <f t="shared" si="13"/>
        <v>-0.8012436484825862</v>
      </c>
      <c r="AI86" s="10">
        <f t="shared" si="13"/>
        <v>-1.1173160498484398</v>
      </c>
      <c r="AJ86" s="10">
        <f t="shared" si="13"/>
        <v>-0.3195845602866232</v>
      </c>
      <c r="AK86" s="10">
        <f t="shared" si="13"/>
        <v>-0.7344803192169307</v>
      </c>
      <c r="AL86" s="10">
        <f t="shared" si="13"/>
        <v>-0.7076820125194727</v>
      </c>
      <c r="AM86" s="10">
        <f t="shared" si="13"/>
        <v>-0.17320174207804673</v>
      </c>
      <c r="AN86" s="10">
        <f t="shared" si="13"/>
        <v>-0.6613208069420091</v>
      </c>
      <c r="AO86" s="10">
        <f t="shared" si="13"/>
        <v>-0.8086220198360596</v>
      </c>
      <c r="AP86" s="10">
        <f t="shared" si="13"/>
        <v>-1.1169240115745955</v>
      </c>
      <c r="AQ86" s="10">
        <f t="shared" si="13"/>
        <v>-0.7134062832436783</v>
      </c>
      <c r="AR86" s="10">
        <f t="shared" si="13"/>
        <v>-0.39769822296892166</v>
      </c>
      <c r="AS86" s="10">
        <f t="shared" si="13"/>
        <v>-0.4621450911460352</v>
      </c>
      <c r="AT86" s="10">
        <f t="shared" si="13"/>
        <v>-0.26475588024495433</v>
      </c>
      <c r="AU86" s="10">
        <f t="shared" si="13"/>
        <v>0.3858487154126209</v>
      </c>
      <c r="AV86" s="10">
        <f t="shared" si="13"/>
        <v>-1.2127763463851142</v>
      </c>
      <c r="AW86" s="10">
        <f t="shared" si="13"/>
        <v>-0.5968852173738499</v>
      </c>
      <c r="AX86" s="10">
        <f t="shared" si="13"/>
        <v>-0.8333365716084078</v>
      </c>
      <c r="AY86" s="10">
        <f t="shared" si="13"/>
        <v>-0.42517221367025737</v>
      </c>
      <c r="AZ86" s="10">
        <f t="shared" si="13"/>
        <v>-0.5933106567312549</v>
      </c>
      <c r="BA86" s="10">
        <f t="shared" si="13"/>
        <v>-0.30892169182295337</v>
      </c>
    </row>
    <row r="87" spans="1:53" ht="12.75">
      <c r="A87" s="20" t="s">
        <v>175</v>
      </c>
      <c r="B87" s="10">
        <f t="shared" si="12"/>
        <v>-0.597247875686918</v>
      </c>
      <c r="C87" s="10">
        <f t="shared" si="13"/>
        <v>-0.5136547236751872</v>
      </c>
      <c r="D87" s="10">
        <f t="shared" si="13"/>
        <v>-1.8829670324368113</v>
      </c>
      <c r="E87" s="10">
        <f t="shared" si="13"/>
        <v>-0.3524956834640376</v>
      </c>
      <c r="F87" s="10">
        <f t="shared" si="13"/>
        <v>-0.44164945586259563</v>
      </c>
      <c r="G87" s="10">
        <f t="shared" si="13"/>
        <v>-0.6351152990407547</v>
      </c>
      <c r="H87" s="10">
        <f t="shared" si="13"/>
        <v>-0.6275356591751393</v>
      </c>
      <c r="I87" s="10">
        <f t="shared" si="13"/>
        <v>-0.37149167926362026</v>
      </c>
      <c r="J87" s="10">
        <f t="shared" si="13"/>
        <v>-0.7228764520032529</v>
      </c>
      <c r="K87" s="10">
        <f t="shared" si="13"/>
        <v>-1.0858114318864054</v>
      </c>
      <c r="L87" s="10">
        <f t="shared" si="13"/>
        <v>-0.5989596404779238</v>
      </c>
      <c r="M87" s="10">
        <f t="shared" si="13"/>
        <v>-0.30475377501704237</v>
      </c>
      <c r="N87" s="10">
        <f t="shared" si="13"/>
        <v>-0.8653630811299795</v>
      </c>
      <c r="O87" s="10">
        <f t="shared" si="13"/>
        <v>-0.6235202849174302</v>
      </c>
      <c r="P87" s="10">
        <f t="shared" si="13"/>
        <v>-0.4335459729032056</v>
      </c>
      <c r="Q87" s="10">
        <f t="shared" si="13"/>
        <v>-0.3185888277429436</v>
      </c>
      <c r="R87" s="10">
        <f t="shared" si="13"/>
        <v>-0.600033414708598</v>
      </c>
      <c r="S87" s="10">
        <f t="shared" si="13"/>
        <v>-0.618015548216694</v>
      </c>
      <c r="T87" s="10">
        <f t="shared" si="13"/>
        <v>-0.3665364615675495</v>
      </c>
      <c r="U87" s="10">
        <f t="shared" si="13"/>
        <v>-1.0166661938658228</v>
      </c>
      <c r="V87" s="10">
        <f t="shared" si="13"/>
        <v>-1.2877308061655803</v>
      </c>
      <c r="W87" s="10">
        <f t="shared" si="13"/>
        <v>-0.8387635777111253</v>
      </c>
      <c r="X87" s="10">
        <f t="shared" si="13"/>
        <v>-0.5974499184845241</v>
      </c>
      <c r="Y87" s="10">
        <f t="shared" si="13"/>
        <v>-0.6847347615632504</v>
      </c>
      <c r="Z87" s="10">
        <f t="shared" si="13"/>
        <v>-0.9796141370936029</v>
      </c>
      <c r="AA87" s="10">
        <f t="shared" si="13"/>
        <v>-0.6714667633381577</v>
      </c>
      <c r="AB87" s="10">
        <f t="shared" si="13"/>
        <v>-0.7372217162923773</v>
      </c>
      <c r="AC87" s="10">
        <f t="shared" si="13"/>
        <v>-1.503252635983558</v>
      </c>
      <c r="AD87" s="10">
        <f t="shared" si="13"/>
        <v>-0.8157555032686146</v>
      </c>
      <c r="AE87" s="10">
        <f t="shared" si="13"/>
        <v>-0.18291963417189905</v>
      </c>
      <c r="AF87" s="10">
        <f t="shared" si="13"/>
        <v>-1.1184139128326107</v>
      </c>
      <c r="AG87" s="10">
        <f t="shared" si="13"/>
        <v>-0.3382733754697229</v>
      </c>
      <c r="AH87" s="10">
        <f t="shared" si="13"/>
        <v>-1.2171997100332534</v>
      </c>
      <c r="AI87" s="10">
        <f t="shared" si="13"/>
        <v>-0.769830432097792</v>
      </c>
      <c r="AJ87" s="10">
        <f t="shared" si="13"/>
        <v>-0.23138445132818308</v>
      </c>
      <c r="AK87" s="10">
        <f t="shared" si="13"/>
        <v>-1.4749158689440822</v>
      </c>
      <c r="AL87" s="10">
        <f t="shared" si="13"/>
        <v>-0.5762745310614994</v>
      </c>
      <c r="AM87" s="10">
        <f t="shared" si="13"/>
        <v>-0.5418666258845741</v>
      </c>
      <c r="AN87" s="10">
        <f t="shared" si="13"/>
        <v>-0.7447932319143327</v>
      </c>
      <c r="AO87" s="10">
        <f t="shared" si="13"/>
        <v>-0.8056285274743757</v>
      </c>
      <c r="AP87" s="10">
        <f t="shared" si="13"/>
        <v>-0.7443902034757119</v>
      </c>
      <c r="AQ87" s="10">
        <f t="shared" si="13"/>
        <v>-0.8129330219985951</v>
      </c>
      <c r="AR87" s="10">
        <f t="shared" si="13"/>
        <v>-1.249994630632349</v>
      </c>
      <c r="AS87" s="10">
        <f t="shared" si="13"/>
        <v>-0.3440574541123649</v>
      </c>
      <c r="AT87" s="10">
        <f t="shared" si="13"/>
        <v>-0.33882286918715554</v>
      </c>
      <c r="AU87" s="10">
        <f t="shared" si="13"/>
        <v>-0.3630590582474351</v>
      </c>
      <c r="AV87" s="10">
        <f t="shared" si="13"/>
        <v>-1.4416807054958767</v>
      </c>
      <c r="AW87" s="10">
        <f t="shared" si="13"/>
        <v>-0.6167265934725474</v>
      </c>
      <c r="AX87" s="10">
        <f t="shared" si="13"/>
        <v>-0.860531285514206</v>
      </c>
      <c r="AY87" s="10">
        <f t="shared" si="13"/>
        <v>-0.5399726721788394</v>
      </c>
      <c r="AZ87" s="10">
        <f t="shared" si="13"/>
        <v>-0.9045819588565065</v>
      </c>
      <c r="BA87" s="10">
        <f t="shared" si="13"/>
        <v>-1.392620537000969</v>
      </c>
    </row>
    <row r="88" spans="1:53" ht="12.75">
      <c r="A88" s="20" t="s">
        <v>176</v>
      </c>
      <c r="B88" s="10">
        <f t="shared" si="12"/>
        <v>-0.04622685799076276</v>
      </c>
      <c r="C88" s="10">
        <f t="shared" si="13"/>
        <v>-0.1127063765198848</v>
      </c>
      <c r="D88" s="10">
        <f t="shared" si="13"/>
        <v>-0.6489259879298075</v>
      </c>
      <c r="E88" s="10">
        <f t="shared" si="13"/>
        <v>0.05403890091541008</v>
      </c>
      <c r="F88" s="10">
        <f t="shared" si="13"/>
        <v>-0.4455202636770119</v>
      </c>
      <c r="G88" s="10">
        <f t="shared" si="13"/>
        <v>0.3444322230012924</v>
      </c>
      <c r="H88" s="10">
        <f t="shared" si="13"/>
        <v>-0.39289014425273194</v>
      </c>
      <c r="I88" s="10">
        <f t="shared" si="13"/>
        <v>0.6571374099539948</v>
      </c>
      <c r="J88" s="10">
        <f t="shared" si="13"/>
        <v>0.09285885945477723</v>
      </c>
      <c r="K88" s="10">
        <f t="shared" si="13"/>
        <v>0.014693575211310872</v>
      </c>
      <c r="L88" s="10">
        <f t="shared" si="13"/>
        <v>0.18858467745313146</v>
      </c>
      <c r="M88" s="10">
        <f t="shared" si="13"/>
        <v>0.045202242473345144</v>
      </c>
      <c r="N88" s="10">
        <f t="shared" si="13"/>
        <v>-0.36419833384297995</v>
      </c>
      <c r="O88" s="10">
        <f t="shared" si="13"/>
        <v>-1.208349138903137</v>
      </c>
      <c r="P88" s="10">
        <f t="shared" si="13"/>
        <v>-0.0118482955435244</v>
      </c>
      <c r="Q88" s="10">
        <f t="shared" si="13"/>
        <v>-0.12409916227883677</v>
      </c>
      <c r="R88" s="10">
        <f t="shared" si="13"/>
        <v>-0.6194360620860939</v>
      </c>
      <c r="S88" s="10">
        <f t="shared" si="13"/>
        <v>-0.6718760281430738</v>
      </c>
      <c r="T88" s="10">
        <f t="shared" si="13"/>
        <v>-0.310841345084202</v>
      </c>
      <c r="U88" s="10">
        <f t="shared" si="13"/>
        <v>-0.9802660856244918</v>
      </c>
      <c r="V88" s="10">
        <f t="shared" si="13"/>
        <v>-0.3708130449397311</v>
      </c>
      <c r="W88" s="10">
        <f t="shared" si="13"/>
        <v>0.3125560840921491</v>
      </c>
      <c r="X88" s="10">
        <f t="shared" si="13"/>
        <v>0.5195649167419916</v>
      </c>
      <c r="Y88" s="10">
        <f t="shared" si="13"/>
        <v>0.23980632987168615</v>
      </c>
      <c r="Z88" s="10">
        <f t="shared" si="13"/>
        <v>-0.6747556125465426</v>
      </c>
      <c r="AA88" s="10">
        <f t="shared" si="13"/>
        <v>-0.6275815870880566</v>
      </c>
      <c r="AB88" s="10">
        <f t="shared" si="13"/>
        <v>-0.3104435269969299</v>
      </c>
      <c r="AC88" s="10">
        <f t="shared" si="13"/>
        <v>-1.1602732759992254</v>
      </c>
      <c r="AD88" s="10">
        <f t="shared" si="13"/>
        <v>-0.8241221368141929</v>
      </c>
      <c r="AE88" s="10">
        <f t="shared" si="13"/>
        <v>0.3975868764446373</v>
      </c>
      <c r="AF88" s="10">
        <f t="shared" si="13"/>
        <v>0.09663519146556965</v>
      </c>
      <c r="AG88" s="10">
        <f t="shared" si="13"/>
        <v>0.5609377254008026</v>
      </c>
      <c r="AH88" s="10">
        <f t="shared" si="13"/>
        <v>-0.7347903511723777</v>
      </c>
      <c r="AI88" s="10">
        <f t="shared" si="13"/>
        <v>0.2656739495459277</v>
      </c>
      <c r="AJ88" s="10">
        <f t="shared" si="13"/>
        <v>0.2094371062453817</v>
      </c>
      <c r="AK88" s="10">
        <f t="shared" si="13"/>
        <v>-1.2907366820841277</v>
      </c>
      <c r="AL88" s="10">
        <f t="shared" si="13"/>
        <v>-0.05529573324510739</v>
      </c>
      <c r="AM88" s="10">
        <f t="shared" si="13"/>
        <v>-0.7560665606955119</v>
      </c>
      <c r="AN88" s="10">
        <f t="shared" si="13"/>
        <v>-0.491623290602047</v>
      </c>
      <c r="AO88" s="10">
        <f t="shared" si="13"/>
        <v>0.19591055247568612</v>
      </c>
      <c r="AP88" s="10">
        <f t="shared" si="13"/>
        <v>0.4080767918038699</v>
      </c>
      <c r="AQ88" s="10">
        <f t="shared" si="13"/>
        <v>-0.24960007944472196</v>
      </c>
      <c r="AR88" s="10">
        <f t="shared" si="13"/>
        <v>-1.1969131144247074</v>
      </c>
      <c r="AS88" s="10">
        <f t="shared" si="13"/>
        <v>-0.057068001855137496</v>
      </c>
      <c r="AT88" s="10">
        <f t="shared" si="13"/>
        <v>-0.35805815648881456</v>
      </c>
      <c r="AU88" s="10">
        <f t="shared" si="13"/>
        <v>-1.6855547440930811</v>
      </c>
      <c r="AV88" s="10">
        <f t="shared" si="13"/>
        <v>-0.16453287939991945</v>
      </c>
      <c r="AW88" s="10">
        <f t="shared" si="13"/>
        <v>0.04767044901098494</v>
      </c>
      <c r="AX88" s="10">
        <f t="shared" si="13"/>
        <v>-0.38866810677346564</v>
      </c>
      <c r="AY88" s="10">
        <f t="shared" si="13"/>
        <v>-0.46339377135188986</v>
      </c>
      <c r="AZ88" s="10">
        <f t="shared" si="13"/>
        <v>-0.5720227645089624</v>
      </c>
      <c r="BA88" s="10">
        <f t="shared" si="13"/>
        <v>-1.718880094511407</v>
      </c>
    </row>
    <row r="89" spans="1:53" ht="12.75">
      <c r="A89" s="20" t="s">
        <v>177</v>
      </c>
      <c r="B89" s="10">
        <f t="shared" si="12"/>
        <v>0.252880607980134</v>
      </c>
      <c r="C89" s="10">
        <f t="shared" si="13"/>
        <v>0.11515252189744274</v>
      </c>
      <c r="D89" s="10">
        <f t="shared" si="13"/>
        <v>1.2991044508342293</v>
      </c>
      <c r="E89" s="10">
        <f t="shared" si="13"/>
        <v>-0.14841142389506068</v>
      </c>
      <c r="F89" s="10">
        <f t="shared" si="13"/>
        <v>0.054127111102124204</v>
      </c>
      <c r="G89" s="10">
        <f t="shared" si="13"/>
        <v>0.39424980524748676</v>
      </c>
      <c r="H89" s="10">
        <f t="shared" si="13"/>
        <v>-0.18790235735005023</v>
      </c>
      <c r="I89" s="10">
        <f t="shared" si="13"/>
        <v>0.8686006449717132</v>
      </c>
      <c r="J89" s="10">
        <f t="shared" si="13"/>
        <v>0.40800669022136926</v>
      </c>
      <c r="K89" s="10">
        <f t="shared" si="13"/>
        <v>1.5953734784209903</v>
      </c>
      <c r="L89" s="10">
        <f t="shared" si="13"/>
        <v>0.7271567553268863</v>
      </c>
      <c r="M89" s="10">
        <f t="shared" si="13"/>
        <v>-0.21378352062272832</v>
      </c>
      <c r="N89" s="10">
        <f t="shared" si="13"/>
        <v>0.16013015802205555</v>
      </c>
      <c r="O89" s="10">
        <f t="shared" si="13"/>
        <v>-0.3611725419886529</v>
      </c>
      <c r="P89" s="10">
        <f t="shared" si="13"/>
        <v>-0.0004656307072385957</v>
      </c>
      <c r="Q89" s="10">
        <f t="shared" si="13"/>
        <v>-0.02997666032122215</v>
      </c>
      <c r="R89" s="10">
        <f t="shared" si="13"/>
        <v>0.04376435865524897</v>
      </c>
      <c r="S89" s="10">
        <f t="shared" si="13"/>
        <v>0.09241952560010969</v>
      </c>
      <c r="T89" s="10">
        <f t="shared" si="13"/>
        <v>-0.3204113555112169</v>
      </c>
      <c r="U89" s="10">
        <f t="shared" si="13"/>
        <v>0.17749841673502686</v>
      </c>
      <c r="V89" s="10">
        <f t="shared" si="13"/>
        <v>0.5322642323925901</v>
      </c>
      <c r="W89" s="10">
        <f t="shared" si="13"/>
        <v>0.8880965922270763</v>
      </c>
      <c r="X89" s="10">
        <f t="shared" si="13"/>
        <v>0.8972326796278489</v>
      </c>
      <c r="Y89" s="10">
        <f t="shared" si="13"/>
        <v>0.29122215892889436</v>
      </c>
      <c r="Z89" s="10">
        <f t="shared" si="13"/>
        <v>0.15020373085867345</v>
      </c>
      <c r="AA89" s="10">
        <f t="shared" si="13"/>
        <v>-0.3785795244644268</v>
      </c>
      <c r="AB89" s="10">
        <f t="shared" si="13"/>
        <v>0.2970595624139394</v>
      </c>
      <c r="AC89" s="10">
        <f t="shared" si="13"/>
        <v>0.31485179301182065</v>
      </c>
      <c r="AD89" s="10">
        <f t="shared" si="13"/>
        <v>0.04670826692605168</v>
      </c>
      <c r="AE89" s="10">
        <f t="shared" si="13"/>
        <v>0.06709606223268239</v>
      </c>
      <c r="AF89" s="10">
        <f t="shared" si="13"/>
        <v>0.857618775876535</v>
      </c>
      <c r="AG89" s="10">
        <f t="shared" si="13"/>
        <v>0.45062309803232115</v>
      </c>
      <c r="AH89" s="10">
        <f t="shared" si="13"/>
        <v>0.24608477029165599</v>
      </c>
      <c r="AI89" s="10">
        <f t="shared" si="13"/>
        <v>0.7239597386135941</v>
      </c>
      <c r="AJ89" s="10">
        <f t="shared" si="13"/>
        <v>-0.23661224237951828</v>
      </c>
      <c r="AK89" s="10">
        <f t="shared" si="13"/>
        <v>0.9014442966499114</v>
      </c>
      <c r="AL89" s="10">
        <f t="shared" si="13"/>
        <v>0.1942973373267245</v>
      </c>
      <c r="AM89" s="10">
        <f t="shared" si="13"/>
        <v>0.014355888133207095</v>
      </c>
      <c r="AN89" s="10">
        <f t="shared" si="13"/>
        <v>-0.12911760812598683</v>
      </c>
      <c r="AO89" s="10">
        <f t="shared" si="13"/>
        <v>0.8066527979794555</v>
      </c>
      <c r="AP89" s="10">
        <f t="shared" si="13"/>
        <v>0.9560435812297987</v>
      </c>
      <c r="AQ89" s="10">
        <f t="shared" si="13"/>
        <v>0.1667300617987335</v>
      </c>
      <c r="AR89" s="10">
        <f t="shared" si="13"/>
        <v>0.07902364912724025</v>
      </c>
      <c r="AS89" s="10">
        <f t="shared" si="13"/>
        <v>-0.07412643912293593</v>
      </c>
      <c r="AT89" s="10">
        <f t="shared" si="13"/>
        <v>-0.15634654493059852</v>
      </c>
      <c r="AU89" s="10">
        <f t="shared" si="13"/>
        <v>-1.8865008601436202</v>
      </c>
      <c r="AV89" s="10">
        <f t="shared" si="13"/>
        <v>0.7906502173468422</v>
      </c>
      <c r="AW89" s="10">
        <f t="shared" si="13"/>
        <v>0.36102990563633597</v>
      </c>
      <c r="AX89" s="10">
        <f t="shared" si="13"/>
        <v>0.24319999279390192</v>
      </c>
      <c r="AY89" s="10">
        <f t="shared" si="13"/>
        <v>-0.3168182498864631</v>
      </c>
      <c r="AZ89" s="10">
        <f t="shared" si="13"/>
        <v>0.13580467583148081</v>
      </c>
      <c r="BA89" s="10">
        <f t="shared" si="13"/>
        <v>0.37806798000600583</v>
      </c>
    </row>
    <row r="90" spans="1:53" ht="12.75">
      <c r="A90" s="20" t="s">
        <v>178</v>
      </c>
      <c r="B90" s="10">
        <f t="shared" si="12"/>
        <v>-0.05222651146454016</v>
      </c>
      <c r="C90" s="10">
        <f t="shared" si="13"/>
        <v>-0.26551636494744546</v>
      </c>
      <c r="D90" s="10">
        <f t="shared" si="13"/>
        <v>0.9462297568496192</v>
      </c>
      <c r="E90" s="10">
        <f t="shared" si="13"/>
        <v>-0.40806140630108967</v>
      </c>
      <c r="F90" s="10">
        <f t="shared" si="13"/>
        <v>-0.018793951289897137</v>
      </c>
      <c r="G90" s="10">
        <f t="shared" si="13"/>
        <v>-0.1425926036733225</v>
      </c>
      <c r="H90" s="10">
        <f t="shared" si="13"/>
        <v>-0.30796538167203913</v>
      </c>
      <c r="I90" s="10">
        <f t="shared" si="13"/>
        <v>0.07576612939830873</v>
      </c>
      <c r="J90" s="10">
        <f t="shared" si="13"/>
        <v>-0.12131113853049058</v>
      </c>
      <c r="K90" s="10">
        <f t="shared" si="13"/>
        <v>2.336544579447068</v>
      </c>
      <c r="L90" s="10">
        <f t="shared" si="13"/>
        <v>0.04420030632692651</v>
      </c>
      <c r="M90" s="10">
        <f t="shared" si="13"/>
        <v>-0.8825318781962253</v>
      </c>
      <c r="N90" s="10">
        <f t="shared" si="13"/>
        <v>0.21963400433672664</v>
      </c>
      <c r="O90" s="10">
        <f t="shared" si="13"/>
        <v>0.22992067123402649</v>
      </c>
      <c r="P90" s="10">
        <f t="shared" si="13"/>
        <v>-0.08590317974459882</v>
      </c>
      <c r="Q90" s="10">
        <f t="shared" si="13"/>
        <v>-0.2565807211962463</v>
      </c>
      <c r="R90" s="10">
        <f aca="true" t="shared" si="15" ref="C90:BA95">R70-R50</f>
        <v>0.43702222353161346</v>
      </c>
      <c r="S90" s="10">
        <f t="shared" si="15"/>
        <v>0.4980890410730412</v>
      </c>
      <c r="T90" s="10">
        <f t="shared" si="15"/>
        <v>-0.3811171926349157</v>
      </c>
      <c r="U90" s="10">
        <f t="shared" si="15"/>
        <v>0.7168273159656016</v>
      </c>
      <c r="V90" s="10">
        <f t="shared" si="15"/>
        <v>-0.17207699784345198</v>
      </c>
      <c r="W90" s="10">
        <f t="shared" si="15"/>
        <v>0.3428557369204617</v>
      </c>
      <c r="X90" s="10">
        <f t="shared" si="15"/>
        <v>-0.09271507363220266</v>
      </c>
      <c r="Y90" s="10">
        <f t="shared" si="15"/>
        <v>-0.6215943765499228</v>
      </c>
      <c r="Z90" s="10">
        <f t="shared" si="15"/>
        <v>0.5253907566106761</v>
      </c>
      <c r="AA90" s="10">
        <f t="shared" si="15"/>
        <v>-0.05878036378825868</v>
      </c>
      <c r="AB90" s="10">
        <f t="shared" si="15"/>
        <v>0.2578062368477969</v>
      </c>
      <c r="AC90" s="10">
        <f t="shared" si="15"/>
        <v>0.8164929679481849</v>
      </c>
      <c r="AD90" s="10">
        <f t="shared" si="15"/>
        <v>0.5197274362629845</v>
      </c>
      <c r="AE90" s="10">
        <f t="shared" si="15"/>
        <v>-0.1611612681304857</v>
      </c>
      <c r="AF90" s="10">
        <f t="shared" si="15"/>
        <v>-0.21973466397814967</v>
      </c>
      <c r="AG90" s="10">
        <f t="shared" si="15"/>
        <v>-0.1845781487620144</v>
      </c>
      <c r="AH90" s="10">
        <f t="shared" si="15"/>
        <v>0.43991879024825664</v>
      </c>
      <c r="AI90" s="10">
        <f t="shared" si="15"/>
        <v>0.24686073776458528</v>
      </c>
      <c r="AJ90" s="10">
        <f t="shared" si="15"/>
        <v>-0.897142814567248</v>
      </c>
      <c r="AK90" s="10">
        <f t="shared" si="15"/>
        <v>1.3333862557508214</v>
      </c>
      <c r="AL90" s="10">
        <f t="shared" si="15"/>
        <v>-0.2499227524280334</v>
      </c>
      <c r="AM90" s="10">
        <f t="shared" si="15"/>
        <v>0.44659134974883585</v>
      </c>
      <c r="AN90" s="10">
        <f t="shared" si="15"/>
        <v>0.08305837119904069</v>
      </c>
      <c r="AO90" s="10">
        <f t="shared" si="15"/>
        <v>0.18649493601346379</v>
      </c>
      <c r="AP90" s="10">
        <f t="shared" si="15"/>
        <v>0.0764505139959244</v>
      </c>
      <c r="AQ90" s="10">
        <f t="shared" si="15"/>
        <v>-0.3200243082856282</v>
      </c>
      <c r="AR90" s="10">
        <f t="shared" si="15"/>
        <v>0.852647245618062</v>
      </c>
      <c r="AS90" s="10">
        <f t="shared" si="15"/>
        <v>-0.5163427310749338</v>
      </c>
      <c r="AT90" s="10">
        <f t="shared" si="15"/>
        <v>-0.26328380578722754</v>
      </c>
      <c r="AU90" s="10">
        <f t="shared" si="15"/>
        <v>0.3135218433576732</v>
      </c>
      <c r="AV90" s="10">
        <f t="shared" si="15"/>
        <v>0.04944216763210463</v>
      </c>
      <c r="AW90" s="10">
        <f t="shared" si="15"/>
        <v>0.029695592131417925</v>
      </c>
      <c r="AX90" s="10">
        <f t="shared" si="15"/>
        <v>0.2955700112843971</v>
      </c>
      <c r="AY90" s="10">
        <f t="shared" si="15"/>
        <v>-0.4283522183703905</v>
      </c>
      <c r="AZ90" s="10">
        <f t="shared" si="15"/>
        <v>0.32190038170360413</v>
      </c>
      <c r="BA90" s="10">
        <f t="shared" si="15"/>
        <v>1.2307287792065544</v>
      </c>
    </row>
    <row r="91" spans="1:53" ht="12.75">
      <c r="A91" s="20" t="s">
        <v>179</v>
      </c>
      <c r="B91" s="10">
        <f t="shared" si="12"/>
        <v>-0.8225771358672489</v>
      </c>
      <c r="C91" s="10">
        <f t="shared" si="15"/>
        <v>-0.5545616052735554</v>
      </c>
      <c r="D91" s="10">
        <f t="shared" si="15"/>
        <v>-0.6978696995699512</v>
      </c>
      <c r="E91" s="10">
        <f t="shared" si="15"/>
        <v>-0.6645101825687476</v>
      </c>
      <c r="F91" s="10">
        <f t="shared" si="15"/>
        <v>-0.2885330268520425</v>
      </c>
      <c r="G91" s="10">
        <f t="shared" si="15"/>
        <v>-1.0206165153375961</v>
      </c>
      <c r="H91" s="10">
        <f t="shared" si="15"/>
        <v>-0.6887609764787843</v>
      </c>
      <c r="I91" s="10">
        <f t="shared" si="15"/>
        <v>-1.5758209800953873</v>
      </c>
      <c r="J91" s="10">
        <f t="shared" si="15"/>
        <v>-1.3602782596214036</v>
      </c>
      <c r="K91" s="10">
        <f t="shared" si="15"/>
        <v>0.6060307812657655</v>
      </c>
      <c r="L91" s="10">
        <f t="shared" si="15"/>
        <v>-0.9066049151512896</v>
      </c>
      <c r="M91" s="10">
        <f t="shared" si="15"/>
        <v>-1.2020651456490183</v>
      </c>
      <c r="N91" s="10">
        <f t="shared" si="15"/>
        <v>-0.7226495029115343</v>
      </c>
      <c r="O91" s="10">
        <f t="shared" si="15"/>
        <v>0.006266517809597971</v>
      </c>
      <c r="P91" s="10">
        <f t="shared" si="15"/>
        <v>-0.6601348618731535</v>
      </c>
      <c r="Q91" s="10">
        <f t="shared" si="15"/>
        <v>-0.6519650154583383</v>
      </c>
      <c r="R91" s="10">
        <f t="shared" si="15"/>
        <v>-0.2850004218944342</v>
      </c>
      <c r="S91" s="10">
        <f t="shared" si="15"/>
        <v>-0.23538380838541695</v>
      </c>
      <c r="T91" s="10">
        <f t="shared" si="15"/>
        <v>-0.6264525810084107</v>
      </c>
      <c r="U91" s="10">
        <f t="shared" si="15"/>
        <v>-0.3063488221120263</v>
      </c>
      <c r="V91" s="10">
        <f t="shared" si="15"/>
        <v>-1.3033854259292452</v>
      </c>
      <c r="W91" s="10">
        <f t="shared" si="15"/>
        <v>-1.2764216343439827</v>
      </c>
      <c r="X91" s="10">
        <f t="shared" si="15"/>
        <v>-1.5968589455315616</v>
      </c>
      <c r="Y91" s="10">
        <f t="shared" si="15"/>
        <v>-1.3059396128274567</v>
      </c>
      <c r="Z91" s="10">
        <f t="shared" si="15"/>
        <v>-0.7168751897004544</v>
      </c>
      <c r="AA91" s="10">
        <f t="shared" si="15"/>
        <v>-0.31209890361379156</v>
      </c>
      <c r="AB91" s="10">
        <f t="shared" si="15"/>
        <v>-0.5124116595556361</v>
      </c>
      <c r="AC91" s="10">
        <f t="shared" si="15"/>
        <v>0.1538246963733254</v>
      </c>
      <c r="AD91" s="10">
        <f t="shared" si="15"/>
        <v>-0.14255419071453357</v>
      </c>
      <c r="AE91" s="10">
        <f t="shared" si="15"/>
        <v>-0.8417616603188822</v>
      </c>
      <c r="AF91" s="10">
        <f t="shared" si="15"/>
        <v>-1.758230810484231</v>
      </c>
      <c r="AG91" s="10">
        <f t="shared" si="15"/>
        <v>-1.3235168150036989</v>
      </c>
      <c r="AH91" s="10">
        <f t="shared" si="15"/>
        <v>-0.3305765632344624</v>
      </c>
      <c r="AI91" s="10">
        <f t="shared" si="15"/>
        <v>-1.0536836488377048</v>
      </c>
      <c r="AJ91" s="10">
        <f t="shared" si="15"/>
        <v>-1.1044194714490683</v>
      </c>
      <c r="AK91" s="10">
        <f t="shared" si="15"/>
        <v>0.14737340616692673</v>
      </c>
      <c r="AL91" s="10">
        <f t="shared" si="15"/>
        <v>-0.9157920297116506</v>
      </c>
      <c r="AM91" s="10">
        <f t="shared" si="15"/>
        <v>-0.02672760354112569</v>
      </c>
      <c r="AN91" s="10">
        <f t="shared" si="15"/>
        <v>-0.15905698332128004</v>
      </c>
      <c r="AO91" s="10">
        <f t="shared" si="15"/>
        <v>-0.9965987043184388</v>
      </c>
      <c r="AP91" s="10">
        <f t="shared" si="15"/>
        <v>-1.4001315006894792</v>
      </c>
      <c r="AQ91" s="10">
        <f t="shared" si="15"/>
        <v>-0.8585689650955137</v>
      </c>
      <c r="AR91" s="10">
        <f t="shared" si="15"/>
        <v>0.0392616441506215</v>
      </c>
      <c r="AS91" s="10">
        <f t="shared" si="15"/>
        <v>-0.8403784357960244</v>
      </c>
      <c r="AT91" s="10">
        <f t="shared" si="15"/>
        <v>-0.5310359430284457</v>
      </c>
      <c r="AU91" s="10">
        <f t="shared" si="15"/>
        <v>1.1661252594345184</v>
      </c>
      <c r="AV91" s="10">
        <f t="shared" si="15"/>
        <v>-1.1707635320912537</v>
      </c>
      <c r="AW91" s="10">
        <f t="shared" si="15"/>
        <v>-1.0506735087887655</v>
      </c>
      <c r="AX91" s="10">
        <f t="shared" si="15"/>
        <v>-0.6800613904441031</v>
      </c>
      <c r="AY91" s="10">
        <f t="shared" si="15"/>
        <v>-0.3300195055433015</v>
      </c>
      <c r="AZ91" s="10">
        <f t="shared" si="15"/>
        <v>-0.7973774708378096</v>
      </c>
      <c r="BA91" s="10">
        <f t="shared" si="15"/>
        <v>0.4244165028200939</v>
      </c>
    </row>
    <row r="92" spans="1:53" ht="12.75">
      <c r="A92" s="20" t="s">
        <v>180</v>
      </c>
      <c r="B92" s="10">
        <f t="shared" si="12"/>
        <v>-1.5325379696264285</v>
      </c>
      <c r="C92" s="10">
        <f t="shared" si="15"/>
        <v>-1.1993109708529932</v>
      </c>
      <c r="D92" s="10">
        <f t="shared" si="15"/>
        <v>-2.434952248049094</v>
      </c>
      <c r="E92" s="10">
        <f t="shared" si="15"/>
        <v>-1.1504594334773568</v>
      </c>
      <c r="F92" s="10">
        <f t="shared" si="15"/>
        <v>-1.1968746032284772</v>
      </c>
      <c r="G92" s="10">
        <f t="shared" si="15"/>
        <v>-1.4018234697602674</v>
      </c>
      <c r="H92" s="10">
        <f t="shared" si="15"/>
        <v>-1.4802271360483044</v>
      </c>
      <c r="I92" s="10">
        <f t="shared" si="15"/>
        <v>-2.318324166440642</v>
      </c>
      <c r="J92" s="10">
        <f t="shared" si="15"/>
        <v>-2.0890818657482555</v>
      </c>
      <c r="K92" s="10">
        <f t="shared" si="15"/>
        <v>-0.8985323480941627</v>
      </c>
      <c r="L92" s="10">
        <f t="shared" si="15"/>
        <v>-1.6221853286175314</v>
      </c>
      <c r="M92" s="10">
        <f t="shared" si="15"/>
        <v>-1.3296028899655612</v>
      </c>
      <c r="N92" s="10">
        <f t="shared" si="15"/>
        <v>-1.5407478862322712</v>
      </c>
      <c r="O92" s="10">
        <f t="shared" si="15"/>
        <v>-1.1571333675288225</v>
      </c>
      <c r="P92" s="10">
        <f t="shared" si="15"/>
        <v>-1.3570167768912214</v>
      </c>
      <c r="Q92" s="10">
        <f t="shared" si="15"/>
        <v>-1.433038005040003</v>
      </c>
      <c r="R92" s="10">
        <f t="shared" si="15"/>
        <v>-1.6310189661045786</v>
      </c>
      <c r="S92" s="10">
        <f t="shared" si="15"/>
        <v>-1.6780249459381817</v>
      </c>
      <c r="T92" s="10">
        <f t="shared" si="15"/>
        <v>-1.3878517885903454</v>
      </c>
      <c r="U92" s="10">
        <f t="shared" si="15"/>
        <v>-1.5792510565509579</v>
      </c>
      <c r="V92" s="10">
        <f t="shared" si="15"/>
        <v>-2.153734779881412</v>
      </c>
      <c r="W92" s="10">
        <f t="shared" si="15"/>
        <v>-2.2385433586834047</v>
      </c>
      <c r="X92" s="10">
        <f t="shared" si="15"/>
        <v>-2.127517917115761</v>
      </c>
      <c r="Y92" s="10">
        <f t="shared" si="15"/>
        <v>-1.7253986125734535</v>
      </c>
      <c r="Z92" s="10">
        <f t="shared" si="15"/>
        <v>-2.197149231338069</v>
      </c>
      <c r="AA92" s="10">
        <f t="shared" si="15"/>
        <v>-1.1489942999522427</v>
      </c>
      <c r="AB92" s="10">
        <f t="shared" si="15"/>
        <v>-1.7761111044060982</v>
      </c>
      <c r="AC92" s="10">
        <f t="shared" si="15"/>
        <v>-1.7628238423125309</v>
      </c>
      <c r="AD92" s="10">
        <f t="shared" si="15"/>
        <v>-1.5555681349844566</v>
      </c>
      <c r="AE92" s="10">
        <f t="shared" si="15"/>
        <v>-1.2059618796310616</v>
      </c>
      <c r="AF92" s="10">
        <f t="shared" si="15"/>
        <v>-2.632894645427416</v>
      </c>
      <c r="AG92" s="10">
        <f t="shared" si="15"/>
        <v>-1.958693630669731</v>
      </c>
      <c r="AH92" s="10">
        <f t="shared" si="15"/>
        <v>-1.7291530603634744</v>
      </c>
      <c r="AI92" s="10">
        <f t="shared" si="15"/>
        <v>-1.780906255168854</v>
      </c>
      <c r="AJ92" s="10">
        <f t="shared" si="15"/>
        <v>-1.2229370096216412</v>
      </c>
      <c r="AK92" s="10">
        <f t="shared" si="15"/>
        <v>-1.8064124391080751</v>
      </c>
      <c r="AL92" s="10">
        <f t="shared" si="15"/>
        <v>-1.5566478502172458</v>
      </c>
      <c r="AM92" s="10">
        <f t="shared" si="15"/>
        <v>-1.3054017551916202</v>
      </c>
      <c r="AN92" s="10">
        <f t="shared" si="15"/>
        <v>-0.9190993660833495</v>
      </c>
      <c r="AO92" s="10">
        <f t="shared" si="15"/>
        <v>-1.7300113078620987</v>
      </c>
      <c r="AP92" s="10">
        <f t="shared" si="15"/>
        <v>-2.0882197658823527</v>
      </c>
      <c r="AQ92" s="10">
        <f t="shared" si="15"/>
        <v>-1.4261641351618266</v>
      </c>
      <c r="AR92" s="10">
        <f t="shared" si="15"/>
        <v>-1.8754001125890154</v>
      </c>
      <c r="AS92" s="10">
        <f t="shared" si="15"/>
        <v>-1.2927795267836384</v>
      </c>
      <c r="AT92" s="10">
        <f t="shared" si="15"/>
        <v>-1.0859390251604397</v>
      </c>
      <c r="AU92" s="10">
        <f t="shared" si="15"/>
        <v>-0.29331521810887473</v>
      </c>
      <c r="AV92" s="10">
        <f t="shared" si="15"/>
        <v>-2.2996302016173145</v>
      </c>
      <c r="AW92" s="10">
        <f t="shared" si="15"/>
        <v>-1.8791462880411425</v>
      </c>
      <c r="AX92" s="10">
        <f t="shared" si="15"/>
        <v>-1.5395314931848434</v>
      </c>
      <c r="AY92" s="10">
        <f t="shared" si="15"/>
        <v>-0.857277446952085</v>
      </c>
      <c r="AZ92" s="10">
        <f t="shared" si="15"/>
        <v>-2.042615404133455</v>
      </c>
      <c r="BA92" s="10">
        <f t="shared" si="15"/>
        <v>-1.3805734197782646</v>
      </c>
    </row>
    <row r="93" spans="1:53" ht="12.75">
      <c r="A93" s="20" t="s">
        <v>181</v>
      </c>
      <c r="B93" s="10">
        <f t="shared" si="12"/>
        <v>-1.2080529933143493</v>
      </c>
      <c r="C93" s="10">
        <f t="shared" si="15"/>
        <v>-1.2545108768699063</v>
      </c>
      <c r="D93" s="10">
        <f t="shared" si="15"/>
        <v>-2.6659833589911095</v>
      </c>
      <c r="E93" s="10">
        <f t="shared" si="15"/>
        <v>-0.966608291351041</v>
      </c>
      <c r="F93" s="10">
        <f t="shared" si="15"/>
        <v>-1.1363586391092486</v>
      </c>
      <c r="G93" s="10">
        <f t="shared" si="15"/>
        <v>-0.8808295885061765</v>
      </c>
      <c r="H93" s="10">
        <f t="shared" si="15"/>
        <v>-1.7385207704747305</v>
      </c>
      <c r="I93" s="10">
        <f t="shared" si="15"/>
        <v>-1.1892893421923088</v>
      </c>
      <c r="J93" s="10">
        <f t="shared" si="15"/>
        <v>-1.266630992295008</v>
      </c>
      <c r="K93" s="10">
        <f t="shared" si="15"/>
        <v>-1.0233607037225854</v>
      </c>
      <c r="L93" s="10">
        <f t="shared" si="15"/>
        <v>-0.996433650973934</v>
      </c>
      <c r="M93" s="10">
        <f t="shared" si="15"/>
        <v>-0.777915282518439</v>
      </c>
      <c r="N93" s="10">
        <f t="shared" si="15"/>
        <v>-1.273226719177921</v>
      </c>
      <c r="O93" s="10">
        <f t="shared" si="15"/>
        <v>-1.532707396215291</v>
      </c>
      <c r="P93" s="10">
        <f t="shared" si="15"/>
        <v>-1.1657560204427186</v>
      </c>
      <c r="Q93" s="10">
        <f t="shared" si="15"/>
        <v>-1.3985750196269953</v>
      </c>
      <c r="R93" s="10">
        <f t="shared" si="15"/>
        <v>-1.6158786167885983</v>
      </c>
      <c r="S93" s="10">
        <f t="shared" si="15"/>
        <v>-1.806930005615195</v>
      </c>
      <c r="T93" s="10">
        <f t="shared" si="15"/>
        <v>-1.2236542025192403</v>
      </c>
      <c r="U93" s="10">
        <f t="shared" si="15"/>
        <v>-1.450236244087992</v>
      </c>
      <c r="V93" s="10">
        <f t="shared" si="15"/>
        <v>-1.6502755974802596</v>
      </c>
      <c r="W93" s="10">
        <f t="shared" si="15"/>
        <v>-1.2792938610892213</v>
      </c>
      <c r="X93" s="10">
        <f t="shared" si="15"/>
        <v>-1.0657775473514004</v>
      </c>
      <c r="Y93" s="10">
        <f t="shared" si="15"/>
        <v>-1.4271344752708224</v>
      </c>
      <c r="Z93" s="10">
        <f t="shared" si="15"/>
        <v>-1.7149711864068022</v>
      </c>
      <c r="AA93" s="10">
        <f t="shared" si="15"/>
        <v>-1.1683892737498294</v>
      </c>
      <c r="AB93" s="10">
        <f t="shared" si="15"/>
        <v>-1.5868989450376532</v>
      </c>
      <c r="AC93" s="10">
        <f t="shared" si="15"/>
        <v>-2.5546964214691776</v>
      </c>
      <c r="AD93" s="10">
        <f t="shared" si="15"/>
        <v>-1.7701061210279097</v>
      </c>
      <c r="AE93" s="10">
        <f t="shared" si="15"/>
        <v>-0.7222465933310369</v>
      </c>
      <c r="AF93" s="10">
        <f t="shared" si="15"/>
        <v>-1.6544566165723165</v>
      </c>
      <c r="AG93" s="10">
        <f t="shared" si="15"/>
        <v>-1.0122346071178123</v>
      </c>
      <c r="AH93" s="10">
        <f t="shared" si="15"/>
        <v>-1.70493996563175</v>
      </c>
      <c r="AI93" s="10">
        <f t="shared" si="15"/>
        <v>-0.9507847009902619</v>
      </c>
      <c r="AJ93" s="10">
        <f t="shared" si="15"/>
        <v>-0.8494699959305443</v>
      </c>
      <c r="AK93" s="10">
        <f t="shared" si="15"/>
        <v>-2.2643927223598874</v>
      </c>
      <c r="AL93" s="10">
        <f t="shared" si="15"/>
        <v>-1.5174426108917247</v>
      </c>
      <c r="AM93" s="10">
        <f t="shared" si="15"/>
        <v>-1.5790462924891235</v>
      </c>
      <c r="AN93" s="10">
        <f t="shared" si="15"/>
        <v>-1.432733575998375</v>
      </c>
      <c r="AO93" s="10">
        <f t="shared" si="15"/>
        <v>-1.41301777148992</v>
      </c>
      <c r="AP93" s="10">
        <f t="shared" si="15"/>
        <v>-1.1552916178122468</v>
      </c>
      <c r="AQ93" s="10">
        <f t="shared" si="15"/>
        <v>-1.1552602109007273</v>
      </c>
      <c r="AR93" s="10">
        <f t="shared" si="15"/>
        <v>-1.9743805123321287</v>
      </c>
      <c r="AS93" s="10">
        <f t="shared" si="15"/>
        <v>-1.1117321284343635</v>
      </c>
      <c r="AT93" s="10">
        <f t="shared" si="15"/>
        <v>-1.0932160526881827</v>
      </c>
      <c r="AU93" s="10">
        <f t="shared" si="15"/>
        <v>-1.0904682866320954</v>
      </c>
      <c r="AV93" s="10">
        <f t="shared" si="15"/>
        <v>-1.9130724899730787</v>
      </c>
      <c r="AW93" s="10">
        <f t="shared" si="15"/>
        <v>-1.223483878058131</v>
      </c>
      <c r="AX93" s="10">
        <f t="shared" si="15"/>
        <v>-1.4965333387984625</v>
      </c>
      <c r="AY93" s="10">
        <f t="shared" si="15"/>
        <v>-1.3811068598368168</v>
      </c>
      <c r="AZ93" s="10">
        <f t="shared" si="15"/>
        <v>-1.5204427238032752</v>
      </c>
      <c r="BA93" s="10">
        <f t="shared" si="15"/>
        <v>-2.6895148546938543</v>
      </c>
    </row>
    <row r="94" spans="1:53" ht="12.75">
      <c r="A94" s="20" t="s">
        <v>182</v>
      </c>
      <c r="B94" s="10">
        <f t="shared" si="12"/>
        <v>0.21551353596947997</v>
      </c>
      <c r="C94" s="10">
        <f t="shared" si="15"/>
        <v>0.15945569736029253</v>
      </c>
      <c r="D94" s="10">
        <f t="shared" si="15"/>
        <v>-0.8306331129817712</v>
      </c>
      <c r="E94" s="10">
        <f t="shared" si="15"/>
        <v>0.21150460624656375</v>
      </c>
      <c r="F94" s="10">
        <f t="shared" si="15"/>
        <v>0.24447624690935754</v>
      </c>
      <c r="G94" s="10">
        <f t="shared" si="15"/>
        <v>0.336023781814748</v>
      </c>
      <c r="H94" s="10">
        <f t="shared" si="15"/>
        <v>-0.39549163821401123</v>
      </c>
      <c r="I94" s="10">
        <f t="shared" si="15"/>
        <v>0.7277335525047723</v>
      </c>
      <c r="J94" s="10">
        <f t="shared" si="15"/>
        <v>0.5333192600199448</v>
      </c>
      <c r="K94" s="10">
        <f t="shared" si="15"/>
        <v>-0.4821027630603636</v>
      </c>
      <c r="L94" s="10">
        <f t="shared" si="15"/>
        <v>0.6614531277775964</v>
      </c>
      <c r="M94" s="10">
        <f t="shared" si="15"/>
        <v>0.46003263107356673</v>
      </c>
      <c r="N94" s="10">
        <f t="shared" si="15"/>
        <v>-0.42032316979399287</v>
      </c>
      <c r="O94" s="10">
        <f t="shared" si="15"/>
        <v>-0.5169351256038786</v>
      </c>
      <c r="P94" s="10">
        <f t="shared" si="15"/>
        <v>0.2910262030322892</v>
      </c>
      <c r="Q94" s="10">
        <f t="shared" si="15"/>
        <v>0.12075955758433832</v>
      </c>
      <c r="R94" s="10">
        <f t="shared" si="15"/>
        <v>-0.16097734262900865</v>
      </c>
      <c r="S94" s="10">
        <f t="shared" si="15"/>
        <v>-0.09298788272596425</v>
      </c>
      <c r="T94" s="10">
        <f t="shared" si="15"/>
        <v>0.18482791969369217</v>
      </c>
      <c r="U94" s="10">
        <f t="shared" si="15"/>
        <v>0.10429147420646334</v>
      </c>
      <c r="V94" s="10">
        <f t="shared" si="15"/>
        <v>0.10735131985108826</v>
      </c>
      <c r="W94" s="10">
        <f t="shared" si="15"/>
        <v>0.45415846385675884</v>
      </c>
      <c r="X94" s="10">
        <f t="shared" si="15"/>
        <v>0.5963118867827202</v>
      </c>
      <c r="Y94" s="10">
        <f t="shared" si="15"/>
        <v>0.13890144772830126</v>
      </c>
      <c r="Z94" s="10">
        <f t="shared" si="15"/>
        <v>0.25435752629196084</v>
      </c>
      <c r="AA94" s="10">
        <f t="shared" si="15"/>
        <v>0.2687868293581168</v>
      </c>
      <c r="AB94" s="10">
        <f t="shared" si="15"/>
        <v>0.355854151519468</v>
      </c>
      <c r="AC94" s="10">
        <f t="shared" si="15"/>
        <v>-0.9574117962910984</v>
      </c>
      <c r="AD94" s="10">
        <f t="shared" si="15"/>
        <v>-0.13552772140547198</v>
      </c>
      <c r="AE94" s="10">
        <f t="shared" si="15"/>
        <v>0.15912782908037748</v>
      </c>
      <c r="AF94" s="10">
        <f t="shared" si="15"/>
        <v>0.6867591530962907</v>
      </c>
      <c r="AG94" s="10">
        <f t="shared" si="15"/>
        <v>0.7475975514487256</v>
      </c>
      <c r="AH94" s="10">
        <f t="shared" si="15"/>
        <v>-0.1677543872830718</v>
      </c>
      <c r="AI94" s="10">
        <f t="shared" si="15"/>
        <v>0.460515836454527</v>
      </c>
      <c r="AJ94" s="10">
        <f t="shared" si="15"/>
        <v>0.2414688517060437</v>
      </c>
      <c r="AK94" s="10">
        <f t="shared" si="15"/>
        <v>-0.49076278759362335</v>
      </c>
      <c r="AL94" s="10">
        <f t="shared" si="15"/>
        <v>0.059113974232871236</v>
      </c>
      <c r="AM94" s="10">
        <f t="shared" si="15"/>
        <v>-0.01458772921573459</v>
      </c>
      <c r="AN94" s="10">
        <f t="shared" si="15"/>
        <v>-1.068185974023553</v>
      </c>
      <c r="AO94" s="10">
        <f t="shared" si="15"/>
        <v>0.12548851900325264</v>
      </c>
      <c r="AP94" s="10">
        <f t="shared" si="15"/>
        <v>0.5287403538599387</v>
      </c>
      <c r="AQ94" s="10">
        <f t="shared" si="15"/>
        <v>0.02146457182229966</v>
      </c>
      <c r="AR94" s="10">
        <f t="shared" si="15"/>
        <v>-0.07125751837687666</v>
      </c>
      <c r="AS94" s="10">
        <f t="shared" si="15"/>
        <v>0.10615548123927976</v>
      </c>
      <c r="AT94" s="10">
        <f t="shared" si="15"/>
        <v>0.20947670800592988</v>
      </c>
      <c r="AU94" s="10">
        <f t="shared" si="15"/>
        <v>-0.29394808222315216</v>
      </c>
      <c r="AV94" s="10">
        <f t="shared" si="15"/>
        <v>-0.22198276020851893</v>
      </c>
      <c r="AW94" s="10">
        <f t="shared" si="15"/>
        <v>0.32938451676621927</v>
      </c>
      <c r="AX94" s="10">
        <f t="shared" si="15"/>
        <v>-0.376370617790168</v>
      </c>
      <c r="AY94" s="10">
        <f t="shared" si="15"/>
        <v>-0.6363808605777841</v>
      </c>
      <c r="AZ94" s="10">
        <f t="shared" si="15"/>
        <v>0.2806742614754345</v>
      </c>
      <c r="BA94" s="10">
        <f t="shared" si="15"/>
        <v>-1.2394807523113816</v>
      </c>
    </row>
    <row r="95" spans="1:53" ht="12.75">
      <c r="A95" s="20" t="s">
        <v>183</v>
      </c>
      <c r="B95" s="10">
        <f t="shared" si="12"/>
        <v>0.9733492739579752</v>
      </c>
      <c r="C95" s="10">
        <f t="shared" si="15"/>
        <v>0.8604818548808515</v>
      </c>
      <c r="D95" s="10">
        <f t="shared" si="15"/>
        <v>1.317509650731397</v>
      </c>
      <c r="E95" s="10">
        <f t="shared" si="15"/>
        <v>0.7313818298724319</v>
      </c>
      <c r="F95" s="10">
        <f t="shared" si="15"/>
        <v>0.6485638201019759</v>
      </c>
      <c r="G95" s="10">
        <f t="shared" si="15"/>
        <v>0.9744239087109277</v>
      </c>
      <c r="H95" s="10">
        <f t="shared" si="15"/>
        <v>0.8854302198891633</v>
      </c>
      <c r="I95" s="10">
        <f t="shared" si="15"/>
        <v>1.2586756121255416</v>
      </c>
      <c r="J95" s="10">
        <f t="shared" si="15"/>
        <v>1.0682069898137554</v>
      </c>
      <c r="K95" s="10">
        <f t="shared" si="15"/>
        <v>-0.10158513409381253</v>
      </c>
      <c r="L95" s="10">
        <f t="shared" si="15"/>
        <v>0.971435493184778</v>
      </c>
      <c r="M95" s="10">
        <f t="shared" si="15"/>
        <v>0.7086225198345275</v>
      </c>
      <c r="N95" s="10">
        <f t="shared" si="15"/>
        <v>0.5520276417744423</v>
      </c>
      <c r="O95" s="10">
        <f t="shared" si="15"/>
        <v>0.6628338315758988</v>
      </c>
      <c r="P95" s="10">
        <f t="shared" si="15"/>
        <v>1.1918136996655715</v>
      </c>
      <c r="Q95" s="10">
        <f t="shared" si="15"/>
        <v>1.0470823270657812</v>
      </c>
      <c r="R95" s="10">
        <f aca="true" t="shared" si="16" ref="C95:BA100">R75-R55</f>
        <v>1.1726947647834</v>
      </c>
      <c r="S95" s="10">
        <f t="shared" si="16"/>
        <v>1.159223665669895</v>
      </c>
      <c r="T95" s="10">
        <f t="shared" si="16"/>
        <v>0.8558249144075258</v>
      </c>
      <c r="U95" s="10">
        <f t="shared" si="16"/>
        <v>1.21164046207136</v>
      </c>
      <c r="V95" s="10">
        <f t="shared" si="16"/>
        <v>1.2406556387286702</v>
      </c>
      <c r="W95" s="10">
        <f t="shared" si="16"/>
        <v>0.9170013965484216</v>
      </c>
      <c r="X95" s="10">
        <f t="shared" si="16"/>
        <v>1.1107615914960496</v>
      </c>
      <c r="Y95" s="10">
        <f t="shared" si="16"/>
        <v>1.3750881992949653</v>
      </c>
      <c r="Z95" s="10">
        <f t="shared" si="16"/>
        <v>1.4458811556740478</v>
      </c>
      <c r="AA95" s="10">
        <f t="shared" si="16"/>
        <v>1.0586590533890243</v>
      </c>
      <c r="AB95" s="10">
        <f t="shared" si="16"/>
        <v>1.2114628324326358</v>
      </c>
      <c r="AC95" s="10">
        <f t="shared" si="16"/>
        <v>1.1276460178802692</v>
      </c>
      <c r="AD95" s="10">
        <f t="shared" si="16"/>
        <v>1.1096409240828713</v>
      </c>
      <c r="AE95" s="10">
        <f t="shared" si="16"/>
        <v>0.3192372123574527</v>
      </c>
      <c r="AF95" s="10">
        <f t="shared" si="16"/>
        <v>1.5892231121837996</v>
      </c>
      <c r="AG95" s="10">
        <f t="shared" si="16"/>
        <v>1.1666581557108016</v>
      </c>
      <c r="AH95" s="10">
        <f t="shared" si="16"/>
        <v>0.8349782731925757</v>
      </c>
      <c r="AI95" s="10">
        <f t="shared" si="16"/>
        <v>0.9416906057209147</v>
      </c>
      <c r="AJ95" s="10">
        <f t="shared" si="16"/>
        <v>0.6304464905559399</v>
      </c>
      <c r="AK95" s="10">
        <f t="shared" si="16"/>
        <v>1.5587411357943042</v>
      </c>
      <c r="AL95" s="10">
        <f t="shared" si="16"/>
        <v>1.2455135788799447</v>
      </c>
      <c r="AM95" s="10">
        <f t="shared" si="16"/>
        <v>0.8758333067994384</v>
      </c>
      <c r="AN95" s="10">
        <f t="shared" si="16"/>
        <v>0.31627546198996814</v>
      </c>
      <c r="AO95" s="10">
        <f t="shared" si="16"/>
        <v>1.2669878243011805</v>
      </c>
      <c r="AP95" s="10">
        <f t="shared" si="16"/>
        <v>1.3630292451134407</v>
      </c>
      <c r="AQ95" s="10">
        <f t="shared" si="16"/>
        <v>0.5184827342593756</v>
      </c>
      <c r="AR95" s="10">
        <f t="shared" si="16"/>
        <v>1.4907856218439814</v>
      </c>
      <c r="AS95" s="10">
        <f t="shared" si="16"/>
        <v>0.6607927380177054</v>
      </c>
      <c r="AT95" s="10">
        <f t="shared" si="16"/>
        <v>0.9299765157968585</v>
      </c>
      <c r="AU95" s="10">
        <f t="shared" si="16"/>
        <v>0.7556842960787975</v>
      </c>
      <c r="AV95" s="10">
        <f t="shared" si="16"/>
        <v>1.20709096175929</v>
      </c>
      <c r="AW95" s="10">
        <f t="shared" si="16"/>
        <v>0.7269270933879062</v>
      </c>
      <c r="AX95" s="10">
        <f t="shared" si="16"/>
        <v>0.7190637548331251</v>
      </c>
      <c r="AY95" s="10">
        <f t="shared" si="16"/>
        <v>0.5830562047535999</v>
      </c>
      <c r="AZ95" s="10">
        <f t="shared" si="16"/>
        <v>1.4303399923958038</v>
      </c>
      <c r="BA95" s="10">
        <f t="shared" si="16"/>
        <v>1.0655613571249667</v>
      </c>
    </row>
    <row r="96" spans="1:53" ht="12.75">
      <c r="A96" s="20" t="s">
        <v>184</v>
      </c>
      <c r="B96" s="10">
        <f t="shared" si="12"/>
        <v>1.583123003125733</v>
      </c>
      <c r="C96" s="10">
        <f t="shared" si="16"/>
        <v>1.4559946182674297</v>
      </c>
      <c r="D96" s="10">
        <f t="shared" si="16"/>
        <v>2.661721274769616</v>
      </c>
      <c r="E96" s="10">
        <f t="shared" si="16"/>
        <v>1.218924506377264</v>
      </c>
      <c r="F96" s="10">
        <f t="shared" si="16"/>
        <v>1.0947474155297394</v>
      </c>
      <c r="G96" s="10">
        <f t="shared" si="16"/>
        <v>1.5851449087863525</v>
      </c>
      <c r="H96" s="10">
        <f t="shared" si="16"/>
        <v>2.0020639494745947</v>
      </c>
      <c r="I96" s="10">
        <f t="shared" si="16"/>
        <v>1.5231452635840697</v>
      </c>
      <c r="J96" s="10">
        <f t="shared" si="16"/>
        <v>1.4209143202329946</v>
      </c>
      <c r="K96" s="10">
        <f t="shared" si="16"/>
        <v>0.8358133626638375</v>
      </c>
      <c r="L96" s="10">
        <f t="shared" si="16"/>
        <v>1.2552523145623677</v>
      </c>
      <c r="M96" s="10">
        <f t="shared" si="16"/>
        <v>1.331742338227631</v>
      </c>
      <c r="N96" s="10">
        <f t="shared" si="16"/>
        <v>1.8630248903206814</v>
      </c>
      <c r="O96" s="10">
        <f t="shared" si="16"/>
        <v>1.548874321062896</v>
      </c>
      <c r="P96" s="10">
        <f t="shared" si="16"/>
        <v>1.6436872352171115</v>
      </c>
      <c r="Q96" s="10">
        <f t="shared" si="16"/>
        <v>1.6168576120579088</v>
      </c>
      <c r="R96" s="10">
        <f t="shared" si="16"/>
        <v>1.9576645065303548</v>
      </c>
      <c r="S96" s="10">
        <f t="shared" si="16"/>
        <v>1.8721513564738377</v>
      </c>
      <c r="T96" s="10">
        <f t="shared" si="16"/>
        <v>1.5782898236913558</v>
      </c>
      <c r="U96" s="10">
        <f t="shared" si="16"/>
        <v>1.7822901982960175</v>
      </c>
      <c r="V96" s="10">
        <f t="shared" si="16"/>
        <v>2.339745220348366</v>
      </c>
      <c r="W96" s="10">
        <f t="shared" si="16"/>
        <v>1.4747313457407705</v>
      </c>
      <c r="X96" s="10">
        <f t="shared" si="16"/>
        <v>1.7277467250386298</v>
      </c>
      <c r="Y96" s="10">
        <f t="shared" si="16"/>
        <v>2.0232464175625458</v>
      </c>
      <c r="Z96" s="10">
        <f t="shared" si="16"/>
        <v>1.979734739721855</v>
      </c>
      <c r="AA96" s="10">
        <f t="shared" si="16"/>
        <v>1.6401291319540716</v>
      </c>
      <c r="AB96" s="10">
        <f t="shared" si="16"/>
        <v>1.5240556540258643</v>
      </c>
      <c r="AC96" s="10">
        <f t="shared" si="16"/>
        <v>2.4439126098309396</v>
      </c>
      <c r="AD96" s="10">
        <f t="shared" si="16"/>
        <v>1.9100856384515081</v>
      </c>
      <c r="AE96" s="10">
        <f t="shared" si="16"/>
        <v>0.8366948652443931</v>
      </c>
      <c r="AF96" s="10">
        <f t="shared" si="16"/>
        <v>2.243400242178856</v>
      </c>
      <c r="AG96" s="10">
        <f t="shared" si="16"/>
        <v>1.4023169594684335</v>
      </c>
      <c r="AH96" s="10">
        <f t="shared" si="16"/>
        <v>1.8529527189580595</v>
      </c>
      <c r="AI96" s="10">
        <f t="shared" si="16"/>
        <v>1.474208586804866</v>
      </c>
      <c r="AJ96" s="10">
        <f t="shared" si="16"/>
        <v>1.3279193267941594</v>
      </c>
      <c r="AK96" s="10">
        <f t="shared" si="16"/>
        <v>2.326990291555778</v>
      </c>
      <c r="AL96" s="10">
        <f t="shared" si="16"/>
        <v>1.9481527004483912</v>
      </c>
      <c r="AM96" s="10">
        <f t="shared" si="16"/>
        <v>1.2709311195973738</v>
      </c>
      <c r="AN96" s="10">
        <f t="shared" si="16"/>
        <v>2.0803354299993693</v>
      </c>
      <c r="AO96" s="10">
        <f t="shared" si="16"/>
        <v>1.8721672533566176</v>
      </c>
      <c r="AP96" s="10">
        <f t="shared" si="16"/>
        <v>1.9428181632379609</v>
      </c>
      <c r="AQ96" s="10">
        <f t="shared" si="16"/>
        <v>1.4024507458633213</v>
      </c>
      <c r="AR96" s="10">
        <f t="shared" si="16"/>
        <v>2.208103996206013</v>
      </c>
      <c r="AS96" s="10">
        <f t="shared" si="16"/>
        <v>1.3727111629958335</v>
      </c>
      <c r="AT96" s="10">
        <f t="shared" si="16"/>
        <v>1.3592626692276308</v>
      </c>
      <c r="AU96" s="10">
        <f t="shared" si="16"/>
        <v>1.2317546905872625</v>
      </c>
      <c r="AV96" s="10">
        <f t="shared" si="16"/>
        <v>2.433953756028047</v>
      </c>
      <c r="AW96" s="10">
        <f t="shared" si="16"/>
        <v>1.3428152289119648</v>
      </c>
      <c r="AX96" s="10">
        <f t="shared" si="16"/>
        <v>1.8937857481194271</v>
      </c>
      <c r="AY96" s="10">
        <f t="shared" si="16"/>
        <v>2.0512562529209433</v>
      </c>
      <c r="AZ96" s="10">
        <f t="shared" si="16"/>
        <v>2.0750753751526734</v>
      </c>
      <c r="BA96" s="10">
        <f t="shared" si="16"/>
        <v>2.2149471766760254</v>
      </c>
    </row>
    <row r="97" spans="1:53" ht="12.75">
      <c r="A97" s="20" t="s">
        <v>185</v>
      </c>
      <c r="B97" s="10">
        <f t="shared" si="12"/>
        <v>1.6075897404874961</v>
      </c>
      <c r="C97" s="10">
        <f t="shared" si="16"/>
        <v>1.502743436453617</v>
      </c>
      <c r="D97" s="10">
        <f t="shared" si="16"/>
        <v>2.2962672311582697</v>
      </c>
      <c r="E97" s="10">
        <f t="shared" si="16"/>
        <v>1.5203860273553387</v>
      </c>
      <c r="F97" s="10">
        <f t="shared" si="16"/>
        <v>1.33720987217455</v>
      </c>
      <c r="G97" s="10">
        <f t="shared" si="16"/>
        <v>1.5322838295300318</v>
      </c>
      <c r="H97" s="10">
        <f t="shared" si="16"/>
        <v>1.9928788733369558</v>
      </c>
      <c r="I97" s="10">
        <f t="shared" si="16"/>
        <v>1.8222198883348826</v>
      </c>
      <c r="J97" s="10">
        <f t="shared" si="16"/>
        <v>1.8059109159518263</v>
      </c>
      <c r="K97" s="10">
        <f t="shared" si="16"/>
        <v>1.0940634958924091</v>
      </c>
      <c r="L97" s="10">
        <f t="shared" si="16"/>
        <v>1.4237108665514793</v>
      </c>
      <c r="M97" s="10">
        <f t="shared" si="16"/>
        <v>1.628786534716566</v>
      </c>
      <c r="N97" s="10">
        <f t="shared" si="16"/>
        <v>2.214551636751045</v>
      </c>
      <c r="O97" s="10">
        <f t="shared" si="16"/>
        <v>1.643629273223862</v>
      </c>
      <c r="P97" s="10">
        <f t="shared" si="16"/>
        <v>1.459100127190219</v>
      </c>
      <c r="Q97" s="10">
        <f t="shared" si="16"/>
        <v>1.5318286724972565</v>
      </c>
      <c r="R97" s="10">
        <f t="shared" si="16"/>
        <v>1.481841356673625</v>
      </c>
      <c r="S97" s="10">
        <f t="shared" si="16"/>
        <v>1.5451866463387725</v>
      </c>
      <c r="T97" s="10">
        <f t="shared" si="16"/>
        <v>1.6241034104118865</v>
      </c>
      <c r="U97" s="10">
        <f t="shared" si="16"/>
        <v>1.5497126291592198</v>
      </c>
      <c r="V97" s="10">
        <f t="shared" si="16"/>
        <v>2.4594513314192916</v>
      </c>
      <c r="W97" s="10">
        <f t="shared" si="16"/>
        <v>1.6953139200610776</v>
      </c>
      <c r="X97" s="10">
        <f t="shared" si="16"/>
        <v>1.935811793665224</v>
      </c>
      <c r="Y97" s="10">
        <f t="shared" si="16"/>
        <v>1.9602767987293972</v>
      </c>
      <c r="Z97" s="10">
        <f t="shared" si="16"/>
        <v>1.6563539361436792</v>
      </c>
      <c r="AA97" s="10">
        <f t="shared" si="16"/>
        <v>1.423402082161029</v>
      </c>
      <c r="AB97" s="10">
        <f t="shared" si="16"/>
        <v>1.4844319359444675</v>
      </c>
      <c r="AC97" s="10">
        <f t="shared" si="16"/>
        <v>2.155784435831741</v>
      </c>
      <c r="AD97" s="10">
        <f t="shared" si="16"/>
        <v>1.4911303429735847</v>
      </c>
      <c r="AE97" s="10">
        <f t="shared" si="16"/>
        <v>1.3278239830092629</v>
      </c>
      <c r="AF97" s="10">
        <f t="shared" si="16"/>
        <v>2.4224413959317728</v>
      </c>
      <c r="AG97" s="10">
        <f t="shared" si="16"/>
        <v>1.5361903112717807</v>
      </c>
      <c r="AH97" s="10">
        <f t="shared" si="16"/>
        <v>1.8974295505445409</v>
      </c>
      <c r="AI97" s="10">
        <f t="shared" si="16"/>
        <v>1.5186233115400833</v>
      </c>
      <c r="AJ97" s="10">
        <f t="shared" si="16"/>
        <v>1.6234547677663898</v>
      </c>
      <c r="AK97" s="10">
        <f t="shared" si="16"/>
        <v>1.51745247476179</v>
      </c>
      <c r="AL97" s="10">
        <f t="shared" si="16"/>
        <v>1.7537071465794352</v>
      </c>
      <c r="AM97" s="10">
        <f t="shared" si="16"/>
        <v>1.3038065756391113</v>
      </c>
      <c r="AN97" s="10">
        <f t="shared" si="16"/>
        <v>2.323935432798095</v>
      </c>
      <c r="AO97" s="10">
        <f t="shared" si="16"/>
        <v>1.6854060507256738</v>
      </c>
      <c r="AP97" s="10">
        <f t="shared" si="16"/>
        <v>1.9751650744846705</v>
      </c>
      <c r="AQ97" s="10">
        <f t="shared" si="16"/>
        <v>1.9242879667722823</v>
      </c>
      <c r="AR97" s="10">
        <f t="shared" si="16"/>
        <v>1.544620708356597</v>
      </c>
      <c r="AS97" s="10">
        <f t="shared" si="16"/>
        <v>1.6354443654793176</v>
      </c>
      <c r="AT97" s="10">
        <f t="shared" si="16"/>
        <v>1.306841127327175</v>
      </c>
      <c r="AU97" s="10">
        <f t="shared" si="16"/>
        <v>1.0789694405386876</v>
      </c>
      <c r="AV97" s="10">
        <f t="shared" si="16"/>
        <v>2.595553487621233</v>
      </c>
      <c r="AW97" s="10">
        <f t="shared" si="16"/>
        <v>1.6697761552649961</v>
      </c>
      <c r="AX97" s="10">
        <f t="shared" si="16"/>
        <v>2.100868996637461</v>
      </c>
      <c r="AY97" s="10">
        <f t="shared" si="16"/>
        <v>2.0202998299281667</v>
      </c>
      <c r="AZ97" s="10">
        <f t="shared" si="16"/>
        <v>1.6963131836967622</v>
      </c>
      <c r="BA97" s="10">
        <f t="shared" si="16"/>
        <v>1.7976208550637667</v>
      </c>
    </row>
    <row r="98" spans="1:53" ht="12.75">
      <c r="A98" s="20" t="s">
        <v>186</v>
      </c>
      <c r="B98" s="10">
        <f t="shared" si="12"/>
        <v>0.6400394592437788</v>
      </c>
      <c r="C98" s="10">
        <f t="shared" si="16"/>
        <v>0.6089303052144421</v>
      </c>
      <c r="D98" s="10">
        <f t="shared" si="16"/>
        <v>1.1120906690252963</v>
      </c>
      <c r="E98" s="10">
        <f t="shared" si="16"/>
        <v>0.7414079872829449</v>
      </c>
      <c r="F98" s="10">
        <f t="shared" si="16"/>
        <v>0.6396280504757481</v>
      </c>
      <c r="G98" s="10">
        <f t="shared" si="16"/>
        <v>0.5924489491997829</v>
      </c>
      <c r="H98" s="10">
        <f t="shared" si="16"/>
        <v>0.8103617785067048</v>
      </c>
      <c r="I98" s="10">
        <f t="shared" si="16"/>
        <v>0.7248678042515486</v>
      </c>
      <c r="J98" s="10">
        <f t="shared" si="16"/>
        <v>0.8337745099946994</v>
      </c>
      <c r="K98" s="10">
        <f t="shared" si="16"/>
        <v>0.33277604362642554</v>
      </c>
      <c r="L98" s="10">
        <f t="shared" si="16"/>
        <v>0.5500906318725356</v>
      </c>
      <c r="M98" s="10">
        <f t="shared" si="16"/>
        <v>0.7842970311225002</v>
      </c>
      <c r="N98" s="10">
        <f t="shared" si="16"/>
        <v>0.8131905429658124</v>
      </c>
      <c r="O98" s="10">
        <f t="shared" si="16"/>
        <v>0.9418685708062156</v>
      </c>
      <c r="P98" s="10">
        <f t="shared" si="16"/>
        <v>0.5802777548941345</v>
      </c>
      <c r="Q98" s="10">
        <f t="shared" si="16"/>
        <v>0.6447787485983958</v>
      </c>
      <c r="R98" s="10">
        <f t="shared" si="16"/>
        <v>0.4132088817907431</v>
      </c>
      <c r="S98" s="10">
        <f t="shared" si="16"/>
        <v>0.42588989097227303</v>
      </c>
      <c r="T98" s="10">
        <f t="shared" si="16"/>
        <v>0.6991983634471879</v>
      </c>
      <c r="U98" s="10">
        <f t="shared" si="16"/>
        <v>0.6226783671599834</v>
      </c>
      <c r="V98" s="10">
        <f t="shared" si="16"/>
        <v>0.9646529913271653</v>
      </c>
      <c r="W98" s="10">
        <f t="shared" si="16"/>
        <v>0.7482409022115362</v>
      </c>
      <c r="X98" s="10">
        <f t="shared" si="16"/>
        <v>0.6291018154909316</v>
      </c>
      <c r="Y98" s="10">
        <f t="shared" si="16"/>
        <v>0.9268175423323726</v>
      </c>
      <c r="Z98" s="10">
        <f t="shared" si="16"/>
        <v>0.7057263059906091</v>
      </c>
      <c r="AA98" s="10">
        <f t="shared" si="16"/>
        <v>0.6103636862810733</v>
      </c>
      <c r="AB98" s="10">
        <f t="shared" si="16"/>
        <v>0.6216417345446557</v>
      </c>
      <c r="AC98" s="10">
        <f t="shared" si="16"/>
        <v>1.0985368185242694</v>
      </c>
      <c r="AD98" s="10">
        <f t="shared" si="16"/>
        <v>0.29836209292802485</v>
      </c>
      <c r="AE98" s="10">
        <f t="shared" si="16"/>
        <v>0.7044785999812055</v>
      </c>
      <c r="AF98" s="10">
        <f t="shared" si="16"/>
        <v>1.0138316185798075</v>
      </c>
      <c r="AG98" s="10">
        <f t="shared" si="16"/>
        <v>0.5075194288455291</v>
      </c>
      <c r="AH98" s="10">
        <f t="shared" si="16"/>
        <v>0.7923729842981957</v>
      </c>
      <c r="AI98" s="10">
        <f t="shared" si="16"/>
        <v>0.524781058568645</v>
      </c>
      <c r="AJ98" s="10">
        <f t="shared" si="16"/>
        <v>0.7127808722118374</v>
      </c>
      <c r="AK98" s="10">
        <f t="shared" si="16"/>
        <v>0.2662606293551053</v>
      </c>
      <c r="AL98" s="10">
        <f t="shared" si="16"/>
        <v>0.60410440754548</v>
      </c>
      <c r="AM98" s="10">
        <f t="shared" si="16"/>
        <v>0.517571951435694</v>
      </c>
      <c r="AN98" s="10">
        <f t="shared" si="16"/>
        <v>1.1419437158716126</v>
      </c>
      <c r="AO98" s="10">
        <f t="shared" si="16"/>
        <v>0.4397300570708347</v>
      </c>
      <c r="AP98" s="10">
        <f t="shared" si="16"/>
        <v>0.6301762775507158</v>
      </c>
      <c r="AQ98" s="10">
        <f t="shared" si="16"/>
        <v>1.031334709267444</v>
      </c>
      <c r="AR98" s="10">
        <f t="shared" si="16"/>
        <v>0.32986653070059413</v>
      </c>
      <c r="AS98" s="10">
        <f t="shared" si="16"/>
        <v>0.8249073062925771</v>
      </c>
      <c r="AT98" s="10">
        <f t="shared" si="16"/>
        <v>0.4651706441931913</v>
      </c>
      <c r="AU98" s="10">
        <f t="shared" si="16"/>
        <v>0.4694852860800651</v>
      </c>
      <c r="AV98" s="10">
        <f t="shared" si="16"/>
        <v>1.2268802025542955</v>
      </c>
      <c r="AW98" s="10">
        <f t="shared" si="16"/>
        <v>0.7603083751863888</v>
      </c>
      <c r="AX98" s="10">
        <f t="shared" si="16"/>
        <v>1.0323497310467702</v>
      </c>
      <c r="AY98" s="10">
        <f t="shared" si="16"/>
        <v>0.7550946839110138</v>
      </c>
      <c r="AZ98" s="10">
        <f t="shared" si="16"/>
        <v>0.5966649354598639</v>
      </c>
      <c r="BA98" s="10">
        <f t="shared" si="16"/>
        <v>0.7147048055926688</v>
      </c>
    </row>
    <row r="99" spans="1:53" ht="12.75">
      <c r="A99" s="20" t="s">
        <v>187</v>
      </c>
      <c r="B99" s="10">
        <f t="shared" si="12"/>
        <v>-0.14227116697714814</v>
      </c>
      <c r="C99" s="10">
        <f t="shared" si="16"/>
        <v>0.019990494558970617</v>
      </c>
      <c r="D99" s="10">
        <f t="shared" si="16"/>
        <v>0.2751406879675222</v>
      </c>
      <c r="E99" s="10">
        <f t="shared" si="16"/>
        <v>-0.0436730774990699</v>
      </c>
      <c r="F99" s="10">
        <f t="shared" si="16"/>
        <v>-0.012858275520941653</v>
      </c>
      <c r="G99" s="10">
        <f t="shared" si="16"/>
        <v>-0.05827375491772813</v>
      </c>
      <c r="H99" s="10">
        <f t="shared" si="16"/>
        <v>0.09136969917654936</v>
      </c>
      <c r="I99" s="10">
        <f t="shared" si="16"/>
        <v>-0.3913713121666498</v>
      </c>
      <c r="J99" s="10">
        <f t="shared" si="16"/>
        <v>0.03561731793839762</v>
      </c>
      <c r="K99" s="10">
        <f t="shared" si="16"/>
        <v>-0.46781695866050477</v>
      </c>
      <c r="L99" s="10">
        <f t="shared" si="16"/>
        <v>-0.44566803437526215</v>
      </c>
      <c r="M99" s="10">
        <f t="shared" si="16"/>
        <v>0.15337012873656564</v>
      </c>
      <c r="N99" s="10">
        <f t="shared" si="16"/>
        <v>-0.46093591463505224</v>
      </c>
      <c r="O99" s="10">
        <f t="shared" si="16"/>
        <v>0.1744248274902649</v>
      </c>
      <c r="P99" s="10">
        <f t="shared" si="16"/>
        <v>-0.1772544883846865</v>
      </c>
      <c r="Q99" s="10">
        <f t="shared" si="16"/>
        <v>-0.17104922377723897</v>
      </c>
      <c r="R99" s="10">
        <f t="shared" si="16"/>
        <v>-0.2809879311901673</v>
      </c>
      <c r="S99" s="10">
        <f t="shared" si="16"/>
        <v>-0.2963511124264304</v>
      </c>
      <c r="T99" s="10">
        <f t="shared" si="16"/>
        <v>0.019809827741660513</v>
      </c>
      <c r="U99" s="10">
        <f t="shared" si="16"/>
        <v>-0.07138511718588658</v>
      </c>
      <c r="V99" s="10">
        <f t="shared" si="16"/>
        <v>-0.02944225751878804</v>
      </c>
      <c r="W99" s="10">
        <f t="shared" si="16"/>
        <v>-0.12240152123935033</v>
      </c>
      <c r="X99" s="10">
        <f t="shared" si="16"/>
        <v>-0.3961618738351276</v>
      </c>
      <c r="Y99" s="10">
        <f t="shared" si="16"/>
        <v>-0.06302584683586421</v>
      </c>
      <c r="Z99" s="10">
        <f t="shared" si="16"/>
        <v>-0.03671317352231318</v>
      </c>
      <c r="AA99" s="10">
        <f t="shared" si="16"/>
        <v>0.0890157041419819</v>
      </c>
      <c r="AB99" s="10">
        <f t="shared" si="16"/>
        <v>-0.12749609633725</v>
      </c>
      <c r="AC99" s="10">
        <f t="shared" si="16"/>
        <v>0.13238802076381484</v>
      </c>
      <c r="AD99" s="10">
        <f t="shared" si="16"/>
        <v>-0.3177154217978222</v>
      </c>
      <c r="AE99" s="10">
        <f t="shared" si="16"/>
        <v>0.024751935077925946</v>
      </c>
      <c r="AF99" s="10">
        <f t="shared" si="16"/>
        <v>-0.001954414455977105</v>
      </c>
      <c r="AG99" s="10">
        <f t="shared" si="16"/>
        <v>-0.3826300653909227</v>
      </c>
      <c r="AH99" s="10">
        <f t="shared" si="16"/>
        <v>0.20343334481573283</v>
      </c>
      <c r="AI99" s="10">
        <f t="shared" si="16"/>
        <v>-0.2278070354059838</v>
      </c>
      <c r="AJ99" s="10">
        <f t="shared" si="16"/>
        <v>-0.028630189381039894</v>
      </c>
      <c r="AK99" s="10">
        <f t="shared" si="16"/>
        <v>-0.4447026737476669</v>
      </c>
      <c r="AL99" s="10">
        <f t="shared" si="16"/>
        <v>-0.19480641557326717</v>
      </c>
      <c r="AM99" s="10">
        <f t="shared" si="16"/>
        <v>-0.06876978729234828</v>
      </c>
      <c r="AN99" s="10">
        <f t="shared" si="16"/>
        <v>0.017919067297238023</v>
      </c>
      <c r="AO99" s="10">
        <f t="shared" si="16"/>
        <v>-0.6206940020313412</v>
      </c>
      <c r="AP99" s="10">
        <f t="shared" si="16"/>
        <v>-0.6400172119213612</v>
      </c>
      <c r="AQ99" s="10">
        <f t="shared" si="16"/>
        <v>0.21635860864776335</v>
      </c>
      <c r="AR99" s="10">
        <f t="shared" si="16"/>
        <v>-0.2903555789297281</v>
      </c>
      <c r="AS99" s="10">
        <f t="shared" si="16"/>
        <v>0.12090310304032137</v>
      </c>
      <c r="AT99" s="10">
        <f t="shared" si="16"/>
        <v>-0.08989261857730702</v>
      </c>
      <c r="AU99" s="10">
        <f t="shared" si="16"/>
        <v>-0.015668872680667967</v>
      </c>
      <c r="AV99" s="10">
        <f t="shared" si="16"/>
        <v>0.007619972752438642</v>
      </c>
      <c r="AW99" s="10">
        <f t="shared" si="16"/>
        <v>0.0019450334466482033</v>
      </c>
      <c r="AX99" s="10">
        <f t="shared" si="16"/>
        <v>0.046547775011375414</v>
      </c>
      <c r="AY99" s="10">
        <f t="shared" si="16"/>
        <v>-0.14034442410986125</v>
      </c>
      <c r="AZ99" s="10">
        <f t="shared" si="16"/>
        <v>-0.17866066203239717</v>
      </c>
      <c r="BA99" s="10">
        <f t="shared" si="16"/>
        <v>-0.04198467351776092</v>
      </c>
    </row>
    <row r="100" spans="1:53" ht="12.75">
      <c r="A100" s="20" t="s">
        <v>188</v>
      </c>
      <c r="B100" s="10">
        <f t="shared" si="12"/>
        <v>-0.26495258213094264</v>
      </c>
      <c r="C100" s="10">
        <f t="shared" si="16"/>
        <v>-0.08591040104110625</v>
      </c>
      <c r="D100" s="10">
        <f t="shared" si="16"/>
        <v>0.15729095408062777</v>
      </c>
      <c r="E100" s="10">
        <f t="shared" si="16"/>
        <v>-0.27209491641516204</v>
      </c>
      <c r="F100" s="10">
        <f t="shared" si="16"/>
        <v>-0.19607048310731745</v>
      </c>
      <c r="G100" s="10">
        <f t="shared" si="16"/>
        <v>-0.24211912075355313</v>
      </c>
      <c r="H100" s="10">
        <f t="shared" si="16"/>
        <v>-0.0706918421364866</v>
      </c>
      <c r="I100" s="10">
        <f t="shared" si="16"/>
        <v>-0.471362742652198</v>
      </c>
      <c r="J100" s="10">
        <f t="shared" si="16"/>
        <v>-0.051592489349776116</v>
      </c>
      <c r="K100" s="10">
        <f t="shared" si="16"/>
        <v>-0.6535527731257178</v>
      </c>
      <c r="L100" s="10">
        <f t="shared" si="16"/>
        <v>-0.5847984762971783</v>
      </c>
      <c r="M100" s="10">
        <f t="shared" si="16"/>
        <v>-0.038486020184447245</v>
      </c>
      <c r="N100" s="10">
        <f t="shared" si="16"/>
        <v>-0.37168454562300024</v>
      </c>
      <c r="O100" s="10">
        <f t="shared" si="16"/>
        <v>-0.16603309815309375</v>
      </c>
      <c r="P100" s="10">
        <f t="shared" si="16"/>
        <v>-0.29663873464402357</v>
      </c>
      <c r="Q100" s="10">
        <f t="shared" si="16"/>
        <v>-0.28674042821344026</v>
      </c>
      <c r="R100" s="10">
        <f aca="true" t="shared" si="17" ref="C100:BA102">R80-R60</f>
        <v>-0.3896893874473024</v>
      </c>
      <c r="S100" s="10">
        <f t="shared" si="17"/>
        <v>-0.35965450611533134</v>
      </c>
      <c r="T100" s="10">
        <f t="shared" si="17"/>
        <v>-0.16319303843682897</v>
      </c>
      <c r="U100" s="10">
        <f t="shared" si="17"/>
        <v>-0.12101969479406227</v>
      </c>
      <c r="V100" s="10">
        <f t="shared" si="17"/>
        <v>-0.06028976989885715</v>
      </c>
      <c r="W100" s="10">
        <f t="shared" si="17"/>
        <v>-0.26821380497261194</v>
      </c>
      <c r="X100" s="10">
        <f t="shared" si="17"/>
        <v>-0.4296514186857312</v>
      </c>
      <c r="Y100" s="10">
        <f t="shared" si="17"/>
        <v>-0.14796650292154245</v>
      </c>
      <c r="Z100" s="10">
        <f t="shared" si="17"/>
        <v>-0.1913663214457646</v>
      </c>
      <c r="AA100" s="10">
        <f t="shared" si="17"/>
        <v>-0.05519080192479153</v>
      </c>
      <c r="AB100" s="10">
        <f t="shared" si="17"/>
        <v>-0.21703591990364002</v>
      </c>
      <c r="AC100" s="10">
        <f t="shared" si="17"/>
        <v>-0.14697277631786942</v>
      </c>
      <c r="AD100" s="10">
        <f t="shared" si="17"/>
        <v>-0.26190455806995416</v>
      </c>
      <c r="AE100" s="10">
        <f t="shared" si="17"/>
        <v>-0.11519988250624147</v>
      </c>
      <c r="AF100" s="10">
        <f t="shared" si="17"/>
        <v>-0.06201473529378765</v>
      </c>
      <c r="AG100" s="10">
        <f t="shared" si="17"/>
        <v>-0.40026020513899363</v>
      </c>
      <c r="AH100" s="10">
        <f t="shared" si="17"/>
        <v>0.03536928940560591</v>
      </c>
      <c r="AI100" s="10">
        <f t="shared" si="17"/>
        <v>-0.2590905358897184</v>
      </c>
      <c r="AJ100" s="10">
        <f t="shared" si="17"/>
        <v>-0.15712093351820933</v>
      </c>
      <c r="AK100" s="10">
        <f t="shared" si="17"/>
        <v>-0.24088405721392103</v>
      </c>
      <c r="AL100" s="10">
        <f t="shared" si="17"/>
        <v>-0.28783084975677387</v>
      </c>
      <c r="AM100" s="10">
        <f t="shared" si="17"/>
        <v>-0.19231142676434798</v>
      </c>
      <c r="AN100" s="10">
        <f t="shared" si="17"/>
        <v>-0.38736585412201974</v>
      </c>
      <c r="AO100" s="10">
        <f t="shared" si="17"/>
        <v>-0.5862459699702933</v>
      </c>
      <c r="AP100" s="10">
        <f t="shared" si="17"/>
        <v>-0.7191069854960199</v>
      </c>
      <c r="AQ100" s="10">
        <f t="shared" si="17"/>
        <v>-0.08011911023980156</v>
      </c>
      <c r="AR100" s="10">
        <f t="shared" si="17"/>
        <v>-0.3151918463317198</v>
      </c>
      <c r="AS100" s="10">
        <f t="shared" si="17"/>
        <v>-0.11114779711525147</v>
      </c>
      <c r="AT100" s="10">
        <f t="shared" si="17"/>
        <v>-0.1356292815219573</v>
      </c>
      <c r="AU100" s="10">
        <f t="shared" si="17"/>
        <v>-0.12140373181471498</v>
      </c>
      <c r="AV100" s="10">
        <f t="shared" si="17"/>
        <v>-0.06593078672705355</v>
      </c>
      <c r="AW100" s="10">
        <f t="shared" si="17"/>
        <v>-0.17380505083482856</v>
      </c>
      <c r="AX100" s="10">
        <f t="shared" si="17"/>
        <v>-0.30851240902273736</v>
      </c>
      <c r="AY100" s="10">
        <f t="shared" si="17"/>
        <v>-0.29837581663290536</v>
      </c>
      <c r="AZ100" s="10">
        <f t="shared" si="17"/>
        <v>-0.25082282947919055</v>
      </c>
      <c r="BA100" s="10">
        <f t="shared" si="17"/>
        <v>-0.1749753547907562</v>
      </c>
    </row>
    <row r="101" spans="1:53" ht="12.75">
      <c r="A101" s="20" t="s">
        <v>189</v>
      </c>
      <c r="B101" s="10">
        <f t="shared" si="12"/>
        <v>0.1029351411421211</v>
      </c>
      <c r="C101" s="10">
        <f t="shared" si="17"/>
        <v>0.11135712952048094</v>
      </c>
      <c r="D101" s="10">
        <f t="shared" si="17"/>
        <v>0.25330546322373415</v>
      </c>
      <c r="E101" s="10">
        <f t="shared" si="17"/>
        <v>0.07143971320212339</v>
      </c>
      <c r="F101" s="10">
        <f t="shared" si="17"/>
        <v>-0.041788334454029075</v>
      </c>
      <c r="G101" s="10">
        <f t="shared" si="17"/>
        <v>0.1347427374198802</v>
      </c>
      <c r="H101" s="10">
        <f t="shared" si="17"/>
        <v>0.16116213498089138</v>
      </c>
      <c r="I101" s="10">
        <f t="shared" si="17"/>
        <v>0.01653870686485437</v>
      </c>
      <c r="J101" s="10">
        <f t="shared" si="17"/>
        <v>0.19034704296120175</v>
      </c>
      <c r="K101" s="10">
        <f t="shared" si="17"/>
        <v>-0.14009766057965445</v>
      </c>
      <c r="L101" s="10">
        <f t="shared" si="17"/>
        <v>0.014459481033902488</v>
      </c>
      <c r="M101" s="10">
        <f t="shared" si="17"/>
        <v>0.05981472954347655</v>
      </c>
      <c r="N101" s="10">
        <f t="shared" si="17"/>
        <v>0.3355041494187496</v>
      </c>
      <c r="O101" s="10">
        <f t="shared" si="17"/>
        <v>-0.02342026797322938</v>
      </c>
      <c r="P101" s="10">
        <f t="shared" si="17"/>
        <v>0.07275686364398615</v>
      </c>
      <c r="Q101" s="10">
        <f t="shared" si="17"/>
        <v>0.13228241504806681</v>
      </c>
      <c r="R101" s="10">
        <f t="shared" si="17"/>
        <v>-0.007978408473451548</v>
      </c>
      <c r="S101" s="10">
        <f t="shared" si="17"/>
        <v>0.008848706318871136</v>
      </c>
      <c r="T101" s="10">
        <f t="shared" si="17"/>
        <v>0.12650941855226683</v>
      </c>
      <c r="U101" s="10">
        <f t="shared" si="17"/>
        <v>0.17225307678385393</v>
      </c>
      <c r="V101" s="10">
        <f t="shared" si="17"/>
        <v>0.2654351010328746</v>
      </c>
      <c r="W101" s="10">
        <f t="shared" si="17"/>
        <v>0.1473690107652441</v>
      </c>
      <c r="X101" s="10">
        <f t="shared" si="17"/>
        <v>0.056312445767344954</v>
      </c>
      <c r="Y101" s="10">
        <f t="shared" si="17"/>
        <v>0.2861084194532135</v>
      </c>
      <c r="Z101" s="10">
        <f t="shared" si="17"/>
        <v>0.05103707834527915</v>
      </c>
      <c r="AA101" s="10">
        <f t="shared" si="17"/>
        <v>0.11256552788577401</v>
      </c>
      <c r="AB101" s="10">
        <f t="shared" si="17"/>
        <v>0.08171334259704466</v>
      </c>
      <c r="AC101" s="10">
        <f t="shared" si="17"/>
        <v>0.017600366685101676</v>
      </c>
      <c r="AD101" s="10">
        <f t="shared" si="17"/>
        <v>0.051056597980927876</v>
      </c>
      <c r="AE101" s="10">
        <f t="shared" si="17"/>
        <v>0.17319840943073528</v>
      </c>
      <c r="AF101" s="10">
        <f t="shared" si="17"/>
        <v>0.21213817050723538</v>
      </c>
      <c r="AG101" s="10">
        <f t="shared" si="17"/>
        <v>0.10932901289153762</v>
      </c>
      <c r="AH101" s="10">
        <f t="shared" si="17"/>
        <v>0.2510696943931088</v>
      </c>
      <c r="AI101" s="10">
        <f t="shared" si="17"/>
        <v>0.1942204628796802</v>
      </c>
      <c r="AJ101" s="10">
        <f t="shared" si="17"/>
        <v>0.13978716441266625</v>
      </c>
      <c r="AK101" s="10">
        <f t="shared" si="17"/>
        <v>0.012373743777926105</v>
      </c>
      <c r="AL101" s="10">
        <f t="shared" si="17"/>
        <v>0.21770592984124293</v>
      </c>
      <c r="AM101" s="10">
        <f t="shared" si="17"/>
        <v>0.04411926520820475</v>
      </c>
      <c r="AN101" s="10">
        <f t="shared" si="17"/>
        <v>-0.007049876712650116</v>
      </c>
      <c r="AO101" s="10">
        <f t="shared" si="17"/>
        <v>0.09286828737863928</v>
      </c>
      <c r="AP101" s="10">
        <f t="shared" si="17"/>
        <v>0.07275360821708388</v>
      </c>
      <c r="AQ101" s="10">
        <f t="shared" si="17"/>
        <v>0.12055992031193496</v>
      </c>
      <c r="AR101" s="10">
        <f t="shared" si="17"/>
        <v>0.03920019068916636</v>
      </c>
      <c r="AS101" s="10">
        <f t="shared" si="17"/>
        <v>0.1093416984621467</v>
      </c>
      <c r="AT101" s="10">
        <f t="shared" si="17"/>
        <v>0.09576474040095562</v>
      </c>
      <c r="AU101" s="10">
        <f t="shared" si="17"/>
        <v>0.028044114638597906</v>
      </c>
      <c r="AV101" s="10">
        <f t="shared" si="17"/>
        <v>0.2523657787815621</v>
      </c>
      <c r="AW101" s="10">
        <f t="shared" si="17"/>
        <v>0.131196909674979</v>
      </c>
      <c r="AX101" s="10">
        <f t="shared" si="17"/>
        <v>-0.013454993863120546</v>
      </c>
      <c r="AY101" s="10">
        <f t="shared" si="17"/>
        <v>0.240282333727579</v>
      </c>
      <c r="AZ101" s="10">
        <f t="shared" si="17"/>
        <v>0.10179516502979769</v>
      </c>
      <c r="BA101" s="10">
        <f t="shared" si="17"/>
        <v>0.09167834613163861</v>
      </c>
    </row>
    <row r="102" spans="1:53" ht="12.75">
      <c r="A102" s="20" t="s">
        <v>190</v>
      </c>
      <c r="B102" s="10">
        <f t="shared" si="12"/>
        <v>0.27278735486515937</v>
      </c>
      <c r="C102" s="10">
        <f t="shared" si="17"/>
        <v>0.0700664711706458</v>
      </c>
      <c r="D102" s="10">
        <f t="shared" si="17"/>
        <v>0.24316405963455517</v>
      </c>
      <c r="E102" s="10">
        <f t="shared" si="17"/>
        <v>0.28203731849967384</v>
      </c>
      <c r="F102" s="10">
        <f t="shared" si="17"/>
        <v>0.02374789669272004</v>
      </c>
      <c r="G102" s="10">
        <f t="shared" si="17"/>
        <v>0.3564892122018759</v>
      </c>
      <c r="H102" s="10">
        <f t="shared" si="17"/>
        <v>0.2632039171218432</v>
      </c>
      <c r="I102" s="10">
        <f t="shared" si="17"/>
        <v>0.4880759212526762</v>
      </c>
      <c r="J102" s="10">
        <f t="shared" si="17"/>
        <v>0.40713570210669947</v>
      </c>
      <c r="K102" s="10">
        <f t="shared" si="17"/>
        <v>0.1453498119509442</v>
      </c>
      <c r="L102" s="10">
        <f t="shared" si="17"/>
        <v>0.2361879282926176</v>
      </c>
      <c r="M102" s="10">
        <f t="shared" si="17"/>
        <v>0.10172870656269128</v>
      </c>
      <c r="N102" s="10">
        <f t="shared" si="17"/>
        <v>0.7731616419917959</v>
      </c>
      <c r="O102" s="10">
        <f t="shared" si="17"/>
        <v>0.21475951092914003</v>
      </c>
      <c r="P102" s="10">
        <f t="shared" si="17"/>
        <v>0.28463716742337186</v>
      </c>
      <c r="Q102" s="10">
        <f t="shared" si="17"/>
        <v>0.2720777331157116</v>
      </c>
      <c r="R102" s="10">
        <f t="shared" si="17"/>
        <v>0.2254829522543651</v>
      </c>
      <c r="S102" s="10">
        <f t="shared" si="17"/>
        <v>0.15339096099128602</v>
      </c>
      <c r="T102" s="10">
        <f t="shared" si="17"/>
        <v>0.153414215336793</v>
      </c>
      <c r="U102" s="10">
        <f t="shared" si="17"/>
        <v>0.13598055412396937</v>
      </c>
      <c r="V102" s="10">
        <f t="shared" si="17"/>
        <v>0.36456333258563545</v>
      </c>
      <c r="W102" s="10">
        <f t="shared" si="17"/>
        <v>0.4364382883091118</v>
      </c>
      <c r="X102" s="10">
        <f t="shared" si="17"/>
        <v>0.3796507027883811</v>
      </c>
      <c r="Y102" s="10">
        <f t="shared" si="17"/>
        <v>0.5079765497325914</v>
      </c>
      <c r="Z102" s="10">
        <f t="shared" si="17"/>
        <v>0.2709970105860744</v>
      </c>
      <c r="AA102" s="10">
        <f t="shared" si="17"/>
        <v>-0.01284395746930933</v>
      </c>
      <c r="AB102" s="10">
        <f t="shared" si="17"/>
        <v>0.13811979039933187</v>
      </c>
      <c r="AC102" s="10">
        <f t="shared" si="17"/>
        <v>0.3235538629118395</v>
      </c>
      <c r="AD102" s="10">
        <f t="shared" si="17"/>
        <v>0.16819141546502614</v>
      </c>
      <c r="AE102" s="10">
        <f t="shared" si="17"/>
        <v>0.2676179798110133</v>
      </c>
      <c r="AF102" s="10">
        <f t="shared" si="17"/>
        <v>0.4056077930610067</v>
      </c>
      <c r="AG102" s="10">
        <f t="shared" si="17"/>
        <v>0.426641316480489</v>
      </c>
      <c r="AH102" s="10">
        <f t="shared" si="17"/>
        <v>0.272456425132656</v>
      </c>
      <c r="AI102" s="10">
        <f t="shared" si="17"/>
        <v>0.3756468019609551</v>
      </c>
      <c r="AJ102" s="10">
        <f t="shared" si="17"/>
        <v>0.23625865158762283</v>
      </c>
      <c r="AK102" s="10">
        <f t="shared" si="17"/>
        <v>0.18809612640737416</v>
      </c>
      <c r="AL102" s="10">
        <f t="shared" si="17"/>
        <v>0.4401470028444645</v>
      </c>
      <c r="AM102" s="10">
        <f t="shared" si="17"/>
        <v>-0.006540194672355115</v>
      </c>
      <c r="AN102" s="10">
        <f t="shared" si="17"/>
        <v>0.3540591418008445</v>
      </c>
      <c r="AO102" s="10">
        <f t="shared" si="17"/>
        <v>0.47202819714579247</v>
      </c>
      <c r="AP102" s="10">
        <f t="shared" si="17"/>
        <v>0.5480241297467714</v>
      </c>
      <c r="AQ102" s="10">
        <f t="shared" si="17"/>
        <v>0.275933533926896</v>
      </c>
      <c r="AR102" s="10">
        <f t="shared" si="17"/>
        <v>0.2303579396928921</v>
      </c>
      <c r="AS102" s="10">
        <f t="shared" si="17"/>
        <v>0.14255906084893466</v>
      </c>
      <c r="AT102" s="10">
        <f t="shared" si="17"/>
        <v>0.07255016402818004</v>
      </c>
      <c r="AU102" s="10">
        <f t="shared" si="17"/>
        <v>0.1472869478744302</v>
      </c>
      <c r="AV102" s="10">
        <f t="shared" si="17"/>
        <v>0.4032496218208177</v>
      </c>
      <c r="AW102" s="10">
        <f t="shared" si="17"/>
        <v>0.297012478094697</v>
      </c>
      <c r="AX102" s="10">
        <f t="shared" si="17"/>
        <v>0.31733497374648745</v>
      </c>
      <c r="AY102" s="10">
        <f t="shared" si="17"/>
        <v>0.18118469772210077</v>
      </c>
      <c r="AZ102" s="10">
        <f t="shared" si="17"/>
        <v>0.3009665748495509</v>
      </c>
      <c r="BA102" s="10">
        <f t="shared" si="17"/>
        <v>0.16222711816756985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6.7109375" style="15" customWidth="1"/>
  </cols>
  <sheetData>
    <row r="1" spans="2:4" ht="12.75">
      <c r="B1">
        <v>2000</v>
      </c>
      <c r="C1" s="1">
        <v>2010</v>
      </c>
      <c r="D1" s="1" t="s">
        <v>198</v>
      </c>
    </row>
    <row r="2" spans="1:4" ht="12.75">
      <c r="A2" s="15" t="s">
        <v>81</v>
      </c>
      <c r="B2" s="3">
        <v>35.3</v>
      </c>
      <c r="C2" s="64">
        <v>37.2</v>
      </c>
      <c r="D2" s="3">
        <f>C2-B2</f>
        <v>1.9000000000000057</v>
      </c>
    </row>
    <row r="3" spans="1:4" ht="12.75">
      <c r="A3" s="15" t="s">
        <v>11</v>
      </c>
      <c r="B3" s="3">
        <v>35.8</v>
      </c>
      <c r="C3" s="64">
        <v>37.9</v>
      </c>
      <c r="D3" s="3">
        <f aca="true" t="shared" si="0" ref="D3:D53">C3-B3</f>
        <v>2.1000000000000014</v>
      </c>
    </row>
    <row r="4" spans="1:4" ht="12.75">
      <c r="A4" s="15" t="s">
        <v>12</v>
      </c>
      <c r="B4" s="3">
        <v>32.4</v>
      </c>
      <c r="C4" s="64">
        <v>33.8</v>
      </c>
      <c r="D4" s="3">
        <f t="shared" si="0"/>
        <v>1.3999999999999986</v>
      </c>
    </row>
    <row r="5" spans="1:4" ht="12.75">
      <c r="A5" s="15" t="s">
        <v>0</v>
      </c>
      <c r="B5" s="3">
        <v>34.2</v>
      </c>
      <c r="C5" s="64">
        <v>35.9</v>
      </c>
      <c r="D5" s="3">
        <f t="shared" si="0"/>
        <v>1.6999999999999957</v>
      </c>
    </row>
    <row r="6" spans="1:4" ht="12.75">
      <c r="A6" s="15" t="s">
        <v>13</v>
      </c>
      <c r="B6" s="3">
        <v>36</v>
      </c>
      <c r="C6" s="64">
        <v>37.4</v>
      </c>
      <c r="D6" s="3">
        <f t="shared" si="0"/>
        <v>1.3999999999999986</v>
      </c>
    </row>
    <row r="7" spans="1:4" ht="12.75">
      <c r="A7" s="15" t="s">
        <v>14</v>
      </c>
      <c r="B7" s="3">
        <v>33.3</v>
      </c>
      <c r="C7" s="64">
        <v>35.2</v>
      </c>
      <c r="D7" s="3">
        <f t="shared" si="0"/>
        <v>1.9000000000000057</v>
      </c>
    </row>
    <row r="8" spans="1:4" ht="12.75">
      <c r="A8" s="15" t="s">
        <v>15</v>
      </c>
      <c r="B8" s="3">
        <v>34.3</v>
      </c>
      <c r="C8" s="64">
        <v>36.1</v>
      </c>
      <c r="D8" s="3">
        <f t="shared" si="0"/>
        <v>1.8000000000000043</v>
      </c>
    </row>
    <row r="9" spans="1:4" ht="12.75">
      <c r="A9" s="15" t="s">
        <v>16</v>
      </c>
      <c r="B9" s="3">
        <v>37.4</v>
      </c>
      <c r="C9" s="64">
        <v>40</v>
      </c>
      <c r="D9" s="3">
        <f t="shared" si="0"/>
        <v>2.6000000000000014</v>
      </c>
    </row>
    <row r="10" spans="1:4" ht="12.75">
      <c r="A10" s="15" t="s">
        <v>17</v>
      </c>
      <c r="B10" s="3">
        <v>36</v>
      </c>
      <c r="C10" s="64">
        <v>38.8</v>
      </c>
      <c r="D10" s="3">
        <f t="shared" si="0"/>
        <v>2.799999999999997</v>
      </c>
    </row>
    <row r="11" spans="1:4" ht="12.75">
      <c r="A11" s="15" t="s">
        <v>18</v>
      </c>
      <c r="B11" s="3">
        <v>34.6</v>
      </c>
      <c r="C11" s="64">
        <v>33.8</v>
      </c>
      <c r="D11" s="3">
        <f t="shared" si="0"/>
        <v>-0.8000000000000043</v>
      </c>
    </row>
    <row r="12" spans="1:4" ht="12.75">
      <c r="A12" s="15" t="s">
        <v>19</v>
      </c>
      <c r="B12" s="3">
        <v>38.7</v>
      </c>
      <c r="C12" s="64">
        <v>40.7</v>
      </c>
      <c r="D12" s="3">
        <f t="shared" si="0"/>
        <v>2</v>
      </c>
    </row>
    <row r="13" spans="1:4" ht="12.75">
      <c r="A13" s="15" t="s">
        <v>20</v>
      </c>
      <c r="B13" s="3">
        <v>33.4</v>
      </c>
      <c r="C13" s="64">
        <v>35.3</v>
      </c>
      <c r="D13" s="3">
        <f t="shared" si="0"/>
        <v>1.8999999999999986</v>
      </c>
    </row>
    <row r="14" spans="1:4" ht="12.75">
      <c r="A14" s="15" t="s">
        <v>21</v>
      </c>
      <c r="B14" s="3">
        <v>36.2</v>
      </c>
      <c r="C14" s="64">
        <v>38.6</v>
      </c>
      <c r="D14" s="3">
        <f t="shared" si="0"/>
        <v>2.3999999999999986</v>
      </c>
    </row>
    <row r="15" spans="1:4" ht="12.75">
      <c r="A15" s="15" t="s">
        <v>22</v>
      </c>
      <c r="B15" s="3">
        <v>33.2</v>
      </c>
      <c r="C15" s="64">
        <v>34.6</v>
      </c>
      <c r="D15" s="3">
        <f t="shared" si="0"/>
        <v>1.3999999999999986</v>
      </c>
    </row>
    <row r="16" spans="1:4" ht="12.75">
      <c r="A16" s="15" t="s">
        <v>23</v>
      </c>
      <c r="B16" s="3">
        <v>34.7</v>
      </c>
      <c r="C16" s="64">
        <v>36.6</v>
      </c>
      <c r="D16" s="3">
        <f t="shared" si="0"/>
        <v>1.8999999999999986</v>
      </c>
    </row>
    <row r="17" spans="1:4" ht="12.75">
      <c r="A17" s="15" t="s">
        <v>24</v>
      </c>
      <c r="B17" s="3">
        <v>35.2</v>
      </c>
      <c r="C17" s="64">
        <v>37</v>
      </c>
      <c r="D17" s="3">
        <f t="shared" si="0"/>
        <v>1.7999999999999972</v>
      </c>
    </row>
    <row r="18" spans="1:4" ht="12.75">
      <c r="A18" s="15" t="s">
        <v>25</v>
      </c>
      <c r="B18" s="3">
        <v>36.6</v>
      </c>
      <c r="C18" s="64">
        <v>38.1</v>
      </c>
      <c r="D18" s="3">
        <f t="shared" si="0"/>
        <v>1.5</v>
      </c>
    </row>
    <row r="19" spans="1:4" ht="12.75">
      <c r="A19" s="15" t="s">
        <v>26</v>
      </c>
      <c r="B19" s="3">
        <v>35.2</v>
      </c>
      <c r="C19" s="64">
        <v>36</v>
      </c>
      <c r="D19" s="3">
        <f t="shared" si="0"/>
        <v>0.7999999999999972</v>
      </c>
    </row>
    <row r="20" spans="1:4" ht="12.75">
      <c r="A20" s="15" t="s">
        <v>27</v>
      </c>
      <c r="B20" s="3">
        <v>35.9</v>
      </c>
      <c r="C20" s="64">
        <v>38.1</v>
      </c>
      <c r="D20" s="3">
        <f t="shared" si="0"/>
        <v>2.200000000000003</v>
      </c>
    </row>
    <row r="21" spans="1:4" ht="12.75">
      <c r="A21" s="15" t="s">
        <v>28</v>
      </c>
      <c r="B21" s="3">
        <v>34</v>
      </c>
      <c r="C21" s="64">
        <v>35.8</v>
      </c>
      <c r="D21" s="3">
        <f t="shared" si="0"/>
        <v>1.7999999999999972</v>
      </c>
    </row>
    <row r="22" spans="1:4" ht="12.75">
      <c r="A22" s="15" t="s">
        <v>29</v>
      </c>
      <c r="B22" s="3">
        <v>38.6</v>
      </c>
      <c r="C22" s="64">
        <v>42.7</v>
      </c>
      <c r="D22" s="3">
        <f t="shared" si="0"/>
        <v>4.100000000000001</v>
      </c>
    </row>
    <row r="23" spans="1:4" ht="12.75">
      <c r="A23" s="15" t="s">
        <v>30</v>
      </c>
      <c r="B23" s="3">
        <v>36</v>
      </c>
      <c r="C23" s="64">
        <v>38</v>
      </c>
      <c r="D23" s="3">
        <f t="shared" si="0"/>
        <v>2</v>
      </c>
    </row>
    <row r="24" spans="1:4" ht="12.75">
      <c r="A24" s="15" t="s">
        <v>31</v>
      </c>
      <c r="B24" s="3">
        <v>36.5</v>
      </c>
      <c r="C24" s="64">
        <v>39.1</v>
      </c>
      <c r="D24" s="3">
        <f t="shared" si="0"/>
        <v>2.6000000000000014</v>
      </c>
    </row>
    <row r="25" spans="1:4" ht="12.75">
      <c r="A25" s="15" t="s">
        <v>32</v>
      </c>
      <c r="B25" s="3">
        <v>35.5</v>
      </c>
      <c r="C25" s="64">
        <v>38.9</v>
      </c>
      <c r="D25" s="3">
        <f t="shared" si="0"/>
        <v>3.3999999999999986</v>
      </c>
    </row>
    <row r="26" spans="1:4" ht="12.75">
      <c r="A26" s="15" t="s">
        <v>33</v>
      </c>
      <c r="B26" s="3">
        <v>35.4</v>
      </c>
      <c r="C26" s="64">
        <v>37.4</v>
      </c>
      <c r="D26" s="3">
        <f t="shared" si="0"/>
        <v>2</v>
      </c>
    </row>
    <row r="27" spans="1:4" ht="12.75">
      <c r="A27" s="15" t="s">
        <v>34</v>
      </c>
      <c r="B27" s="3">
        <v>33.8</v>
      </c>
      <c r="C27" s="64">
        <v>36</v>
      </c>
      <c r="D27" s="3">
        <f t="shared" si="0"/>
        <v>2.200000000000003</v>
      </c>
    </row>
    <row r="28" spans="1:4" ht="12.75">
      <c r="A28" s="15" t="s">
        <v>35</v>
      </c>
      <c r="B28" s="3">
        <v>36.1</v>
      </c>
      <c r="C28" s="64">
        <v>37.9</v>
      </c>
      <c r="D28" s="3">
        <f t="shared" si="0"/>
        <v>1.7999999999999972</v>
      </c>
    </row>
    <row r="29" spans="1:4" ht="12.75">
      <c r="A29" s="15" t="s">
        <v>36</v>
      </c>
      <c r="B29" s="3">
        <v>37.5</v>
      </c>
      <c r="C29" s="64">
        <v>39.8</v>
      </c>
      <c r="D29" s="3">
        <f t="shared" si="0"/>
        <v>2.299999999999997</v>
      </c>
    </row>
    <row r="30" spans="1:4" ht="12.75">
      <c r="A30" s="15" t="s">
        <v>37</v>
      </c>
      <c r="B30" s="3">
        <v>35.3</v>
      </c>
      <c r="C30" s="64">
        <v>36.2</v>
      </c>
      <c r="D30" s="3">
        <f t="shared" si="0"/>
        <v>0.9000000000000057</v>
      </c>
    </row>
    <row r="31" spans="1:4" ht="12.75">
      <c r="A31" s="15" t="s">
        <v>38</v>
      </c>
      <c r="B31" s="3">
        <v>35</v>
      </c>
      <c r="C31" s="64">
        <v>36.3</v>
      </c>
      <c r="D31" s="3">
        <f t="shared" si="0"/>
        <v>1.2999999999999972</v>
      </c>
    </row>
    <row r="32" spans="1:4" ht="12.75">
      <c r="A32" s="15" t="s">
        <v>39</v>
      </c>
      <c r="B32" s="3">
        <v>37.1</v>
      </c>
      <c r="C32" s="64">
        <v>41.1</v>
      </c>
      <c r="D32" s="3">
        <f t="shared" si="0"/>
        <v>4</v>
      </c>
    </row>
    <row r="33" spans="1:4" ht="12.75">
      <c r="A33" s="15" t="s">
        <v>40</v>
      </c>
      <c r="B33" s="3">
        <v>36.7</v>
      </c>
      <c r="C33" s="64">
        <v>39</v>
      </c>
      <c r="D33" s="3">
        <f t="shared" si="0"/>
        <v>2.299999999999997</v>
      </c>
    </row>
    <row r="34" spans="1:4" ht="12.75">
      <c r="A34" s="15" t="s">
        <v>41</v>
      </c>
      <c r="B34" s="3">
        <v>34.6</v>
      </c>
      <c r="C34" s="64">
        <v>36.7</v>
      </c>
      <c r="D34" s="3">
        <f t="shared" si="0"/>
        <v>2.1000000000000014</v>
      </c>
    </row>
    <row r="35" spans="1:4" ht="12.75">
      <c r="A35" s="15" t="s">
        <v>42</v>
      </c>
      <c r="B35" s="3">
        <v>35.9</v>
      </c>
      <c r="C35" s="64">
        <v>38</v>
      </c>
      <c r="D35" s="3">
        <f t="shared" si="0"/>
        <v>2.1000000000000014</v>
      </c>
    </row>
    <row r="36" spans="1:4" ht="12.75">
      <c r="A36" s="15" t="s">
        <v>43</v>
      </c>
      <c r="B36" s="3">
        <v>35.3</v>
      </c>
      <c r="C36" s="64">
        <v>37.4</v>
      </c>
      <c r="D36" s="3">
        <f t="shared" si="0"/>
        <v>2.1000000000000014</v>
      </c>
    </row>
    <row r="37" spans="1:4" ht="12.75">
      <c r="A37" s="15" t="s">
        <v>44</v>
      </c>
      <c r="B37" s="3">
        <v>36.2</v>
      </c>
      <c r="C37" s="64">
        <v>37</v>
      </c>
      <c r="D37" s="3">
        <f t="shared" si="0"/>
        <v>0.7999999999999972</v>
      </c>
    </row>
    <row r="38" spans="1:4" ht="12.75">
      <c r="A38" s="15" t="s">
        <v>45</v>
      </c>
      <c r="B38" s="3">
        <v>36.2</v>
      </c>
      <c r="C38" s="64">
        <v>38.8</v>
      </c>
      <c r="D38" s="3">
        <f t="shared" si="0"/>
        <v>2.5999999999999943</v>
      </c>
    </row>
    <row r="39" spans="1:4" ht="12.75">
      <c r="A39" s="15" t="s">
        <v>46</v>
      </c>
      <c r="B39" s="3">
        <v>35.5</v>
      </c>
      <c r="C39" s="64">
        <v>36.2</v>
      </c>
      <c r="D39" s="3">
        <f t="shared" si="0"/>
        <v>0.7000000000000028</v>
      </c>
    </row>
    <row r="40" spans="1:4" ht="12.75">
      <c r="A40" s="15" t="s">
        <v>47</v>
      </c>
      <c r="B40" s="3">
        <v>36.3</v>
      </c>
      <c r="C40" s="64">
        <v>38.4</v>
      </c>
      <c r="D40" s="3">
        <f t="shared" si="0"/>
        <v>2.1000000000000014</v>
      </c>
    </row>
    <row r="41" spans="1:4" ht="12.75">
      <c r="A41" s="15" t="s">
        <v>48</v>
      </c>
      <c r="B41" s="3">
        <v>38</v>
      </c>
      <c r="C41" s="64">
        <v>40.1</v>
      </c>
      <c r="D41" s="3">
        <f t="shared" si="0"/>
        <v>2.1000000000000014</v>
      </c>
    </row>
    <row r="42" spans="1:4" ht="12.75">
      <c r="A42" s="15" t="s">
        <v>49</v>
      </c>
      <c r="B42" s="3">
        <v>36.7</v>
      </c>
      <c r="C42" s="64">
        <v>39.4</v>
      </c>
      <c r="D42" s="3">
        <f t="shared" si="0"/>
        <v>2.6999999999999957</v>
      </c>
    </row>
    <row r="43" spans="1:4" ht="12.75">
      <c r="A43" s="15" t="s">
        <v>50</v>
      </c>
      <c r="B43" s="3">
        <v>35.4</v>
      </c>
      <c r="C43" s="64">
        <v>37.9</v>
      </c>
      <c r="D43" s="3">
        <f t="shared" si="0"/>
        <v>2.5</v>
      </c>
    </row>
    <row r="44" spans="1:4" ht="12.75">
      <c r="A44" s="15" t="s">
        <v>51</v>
      </c>
      <c r="B44" s="3">
        <v>35.6</v>
      </c>
      <c r="C44" s="64">
        <v>36.9</v>
      </c>
      <c r="D44" s="3">
        <f t="shared" si="0"/>
        <v>1.2999999999999972</v>
      </c>
    </row>
    <row r="45" spans="1:4" ht="12.75">
      <c r="A45" s="15" t="s">
        <v>52</v>
      </c>
      <c r="B45" s="3">
        <v>35.9</v>
      </c>
      <c r="C45" s="64">
        <v>38</v>
      </c>
      <c r="D45" s="3">
        <f t="shared" si="0"/>
        <v>2.1000000000000014</v>
      </c>
    </row>
    <row r="46" spans="1:4" ht="12.75">
      <c r="A46" s="15" t="s">
        <v>53</v>
      </c>
      <c r="B46" s="3">
        <v>32.3</v>
      </c>
      <c r="C46" s="64">
        <v>33.6</v>
      </c>
      <c r="D46" s="3">
        <f t="shared" si="0"/>
        <v>1.3000000000000043</v>
      </c>
    </row>
    <row r="47" spans="1:4" ht="12.75">
      <c r="A47" s="15" t="s">
        <v>54</v>
      </c>
      <c r="B47" s="3">
        <v>27.1</v>
      </c>
      <c r="C47" s="64">
        <v>29.2</v>
      </c>
      <c r="D47" s="3">
        <f t="shared" si="0"/>
        <v>2.099999999999998</v>
      </c>
    </row>
    <row r="48" spans="1:4" ht="12.75">
      <c r="A48" s="15" t="s">
        <v>55</v>
      </c>
      <c r="B48" s="3">
        <v>37.7</v>
      </c>
      <c r="C48" s="64">
        <v>41.5</v>
      </c>
      <c r="D48" s="3">
        <f t="shared" si="0"/>
        <v>3.799999999999997</v>
      </c>
    </row>
    <row r="49" spans="1:4" ht="12.75">
      <c r="A49" s="15" t="s">
        <v>56</v>
      </c>
      <c r="B49" s="3">
        <v>35.7</v>
      </c>
      <c r="C49" s="64">
        <v>37.5</v>
      </c>
      <c r="D49" s="3">
        <f t="shared" si="0"/>
        <v>1.7999999999999972</v>
      </c>
    </row>
    <row r="50" spans="1:4" ht="12.75">
      <c r="A50" s="15" t="s">
        <v>57</v>
      </c>
      <c r="B50" s="3">
        <v>35.3</v>
      </c>
      <c r="C50" s="64">
        <v>37.3</v>
      </c>
      <c r="D50" s="3">
        <f t="shared" si="0"/>
        <v>2</v>
      </c>
    </row>
    <row r="51" spans="1:4" ht="12.75">
      <c r="A51" s="15" t="s">
        <v>58</v>
      </c>
      <c r="B51" s="3">
        <v>38.9</v>
      </c>
      <c r="C51" s="64">
        <v>41.3</v>
      </c>
      <c r="D51" s="3">
        <f t="shared" si="0"/>
        <v>2.3999999999999986</v>
      </c>
    </row>
    <row r="52" spans="1:4" ht="12.75">
      <c r="A52" s="15" t="s">
        <v>59</v>
      </c>
      <c r="B52" s="3">
        <v>36</v>
      </c>
      <c r="C52" s="64">
        <v>38.5</v>
      </c>
      <c r="D52" s="3">
        <f t="shared" si="0"/>
        <v>2.5</v>
      </c>
    </row>
    <row r="53" spans="1:4" ht="12.75">
      <c r="A53" s="15" t="s">
        <v>60</v>
      </c>
      <c r="B53" s="3">
        <v>36.2</v>
      </c>
      <c r="C53" s="64">
        <v>36.8</v>
      </c>
      <c r="D53" s="3">
        <f t="shared" si="0"/>
        <v>0.5999999999999943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Business</dc:creator>
  <cp:keywords/>
  <dc:description/>
  <cp:lastModifiedBy>College of Business</cp:lastModifiedBy>
  <dcterms:created xsi:type="dcterms:W3CDTF">2011-02-22T17:46:05Z</dcterms:created>
  <dcterms:modified xsi:type="dcterms:W3CDTF">2011-11-18T23:25:18Z</dcterms:modified>
  <cp:category/>
  <cp:version/>
  <cp:contentType/>
  <cp:contentStatus/>
</cp:coreProperties>
</file>